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chru Ridha\Desktop\Perbaikan Formulir\"/>
    </mc:Choice>
  </mc:AlternateContent>
  <xr:revisionPtr revIDLastSave="0" documentId="13_ncr:1_{3FF28C41-5AA4-4990-9D41-608D7FF224C0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List" sheetId="2" state="hidden" r:id="rId1"/>
    <sheet name="Form" sheetId="1" r:id="rId2"/>
    <sheet name="Study_Program" sheetId="9" r:id="rId3"/>
    <sheet name="Ambil" sheetId="8" state="hidden" r:id="rId4"/>
  </sheets>
  <definedNames>
    <definedName name="_xlnm.Print_Area" localSheetId="1">Form!$B$1:$T$191</definedName>
    <definedName name="Z_C6D545A7_2A37_4C0A_A7D8_1B2D22F6B3A5_.wvu.PrintArea" localSheetId="1" hidden="1">Form!$B$1:$T$191</definedName>
  </definedNames>
  <calcPr calcId="191029"/>
  <customWorkbookViews>
    <customWorkbookView name="Test" guid="{C6D545A7-2A37-4C0A-A7D8-1B2D22F6B3A5}" includeHiddenRowCol="0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3" i="8" l="1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3" i="8"/>
  <c r="C120" i="1"/>
  <c r="C118" i="1"/>
  <c r="C116" i="1"/>
  <c r="CE2" i="8"/>
  <c r="CD2" i="8"/>
  <c r="AT2" i="8"/>
  <c r="AS2" i="8"/>
  <c r="AR2" i="8"/>
  <c r="AQ2" i="8"/>
  <c r="AK2" i="8"/>
  <c r="AJ2" i="8"/>
  <c r="AI2" i="8"/>
  <c r="AH2" i="8"/>
  <c r="AG2" i="8"/>
  <c r="W2" i="8"/>
  <c r="AV2" i="8"/>
  <c r="AU2" i="8"/>
  <c r="AU3" i="8" s="1"/>
  <c r="AB2" i="8"/>
  <c r="AA2" i="8"/>
  <c r="Z2" i="8"/>
  <c r="Y2" i="8"/>
  <c r="AX2" i="8" l="1"/>
  <c r="AW2" i="8"/>
  <c r="S2" i="8"/>
  <c r="R2" i="8"/>
  <c r="E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O2" i="8"/>
  <c r="AN2" i="8"/>
  <c r="AP2" i="8"/>
  <c r="AM2" i="8"/>
  <c r="AL2" i="8"/>
  <c r="AF2" i="8"/>
  <c r="AE2" i="8"/>
  <c r="AD2" i="8"/>
  <c r="AC2" i="8"/>
  <c r="X2" i="8"/>
  <c r="V2" i="8"/>
  <c r="U2" i="8"/>
  <c r="T2" i="8"/>
  <c r="Q2" i="8"/>
  <c r="P2" i="8"/>
  <c r="O2" i="8"/>
  <c r="N2" i="8"/>
  <c r="M2" i="8"/>
  <c r="L2" i="8"/>
  <c r="K2" i="8"/>
  <c r="J2" i="8"/>
  <c r="I2" i="8"/>
  <c r="H2" i="8"/>
  <c r="D2" i="8"/>
  <c r="G2" i="8"/>
  <c r="F2" i="8"/>
  <c r="C2" i="8"/>
  <c r="B2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 Fachru</author>
  </authors>
  <commentList>
    <comment ref="C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please include the country code</t>
        </r>
      </text>
    </comment>
  </commentList>
</comments>
</file>

<file path=xl/sharedStrings.xml><?xml version="1.0" encoding="utf-8"?>
<sst xmlns="http://schemas.openxmlformats.org/spreadsheetml/2006/main" count="1374" uniqueCount="888">
  <si>
    <t>Full Name</t>
  </si>
  <si>
    <t>Male</t>
  </si>
  <si>
    <t>Female</t>
  </si>
  <si>
    <t>Nationality</t>
  </si>
  <si>
    <t>Religion</t>
  </si>
  <si>
    <t>Single</t>
  </si>
  <si>
    <t>Email</t>
  </si>
  <si>
    <t>Postal Code</t>
  </si>
  <si>
    <t>City</t>
  </si>
  <si>
    <t>Province</t>
  </si>
  <si>
    <t>Country</t>
  </si>
  <si>
    <t>GENERAL INFORMATION</t>
  </si>
  <si>
    <t>Sex</t>
  </si>
  <si>
    <t>Place of Birth (Name of City)</t>
  </si>
  <si>
    <t>Address</t>
  </si>
  <si>
    <t>Blood Type</t>
  </si>
  <si>
    <t>Date of Birth</t>
  </si>
  <si>
    <t>Marital Status</t>
  </si>
  <si>
    <t>PASSPORT DETAILS</t>
  </si>
  <si>
    <t>Passport No.</t>
  </si>
  <si>
    <t>Place of Issue</t>
  </si>
  <si>
    <t>Date of Issue</t>
  </si>
  <si>
    <t>Date of Expiry</t>
  </si>
  <si>
    <t>FAMILY</t>
  </si>
  <si>
    <t>Father’s Name</t>
  </si>
  <si>
    <t>Father’s Occupation</t>
  </si>
  <si>
    <t>Mother’s Name</t>
  </si>
  <si>
    <t>Mother’s Occupation</t>
  </si>
  <si>
    <t>Father's Email</t>
  </si>
  <si>
    <t>Father's Address</t>
  </si>
  <si>
    <t>Mother's Email</t>
  </si>
  <si>
    <t>Relationships</t>
  </si>
  <si>
    <t>Mobile/Phone No.</t>
  </si>
  <si>
    <t>Name</t>
  </si>
  <si>
    <t>PROGRAM TO APPLY</t>
  </si>
  <si>
    <t>Degree</t>
  </si>
  <si>
    <t>Faculty</t>
  </si>
  <si>
    <t>Study Program</t>
  </si>
  <si>
    <t>From</t>
  </si>
  <si>
    <t>THE LAST EDUCATIONAL BACKGROUND</t>
  </si>
  <si>
    <t>Name of University/Institution</t>
  </si>
  <si>
    <t>Major of Study</t>
  </si>
  <si>
    <t>Attending Year</t>
  </si>
  <si>
    <t>LANGUAGE PROFICIENCY</t>
  </si>
  <si>
    <t>Mother Tongue</t>
  </si>
  <si>
    <t>English test you have completed within the last two years</t>
  </si>
  <si>
    <t>Test Score</t>
  </si>
  <si>
    <t>Yes</t>
  </si>
  <si>
    <t>No</t>
  </si>
  <si>
    <t>If yes, how long have you learned Bahasa Indonesia</t>
  </si>
  <si>
    <t>Insurance Provider Name</t>
  </si>
  <si>
    <t>Your Indonesia Phone No.</t>
  </si>
  <si>
    <t>Name of Residence Owner</t>
  </si>
  <si>
    <t>Type of stay permit</t>
  </si>
  <si>
    <t>Immigration Document No.</t>
  </si>
  <si>
    <t>Date of stay permit issue</t>
  </si>
  <si>
    <t>Date of stay permit expiry</t>
  </si>
  <si>
    <t>Position/ Job Title</t>
  </si>
  <si>
    <t>Institution Company</t>
  </si>
  <si>
    <t>Company Address</t>
  </si>
  <si>
    <t>Company Contact No.</t>
  </si>
  <si>
    <t>to</t>
  </si>
  <si>
    <t>Home Address (details)</t>
  </si>
  <si>
    <t>Start Date</t>
  </si>
  <si>
    <t>End Date</t>
  </si>
  <si>
    <t>WHOM TO NOTIFY IN CASE OF EMERGENCY</t>
  </si>
  <si>
    <t>Start</t>
  </si>
  <si>
    <t>End</t>
  </si>
  <si>
    <t>Have you ever learned Bahasa Indonesia</t>
  </si>
  <si>
    <t>INSURANCE</t>
  </si>
  <si>
    <t>Phone No. of Residence Owner</t>
  </si>
  <si>
    <t>DOMICILE AND LEGALITY IN INDONESIA (FOR THOSE WHO ARE ALREADY IN INDONESIA)</t>
  </si>
  <si>
    <t>OCCUPATIONAL BACKGROUND</t>
  </si>
  <si>
    <t>Years of Service</t>
  </si>
  <si>
    <t>Note:</t>
  </si>
  <si>
    <t>Afghan</t>
  </si>
  <si>
    <t>Albanian</t>
  </si>
  <si>
    <t>Algerian</t>
  </si>
  <si>
    <t>American</t>
  </si>
  <si>
    <t>Andorran</t>
  </si>
  <si>
    <t>Angolan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</si>
  <si>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</si>
  <si>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</si>
  <si>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</si>
  <si>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</si>
  <si>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</si>
  <si>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</si>
  <si>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</si>
  <si>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</si>
  <si>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Barbadian</t>
  </si>
  <si>
    <t>Belarusian</t>
  </si>
  <si>
    <t>Belgian</t>
  </si>
  <si>
    <t>Belizean</t>
  </si>
  <si>
    <t>Beninese</t>
  </si>
  <si>
    <t>Bhutanese</t>
  </si>
  <si>
    <t>Bolivian</t>
  </si>
  <si>
    <t>Bosnian</t>
  </si>
  <si>
    <t>Botswanan</t>
  </si>
  <si>
    <t>Brazilian</t>
  </si>
  <si>
    <t>Brunei Darussalam</t>
  </si>
  <si>
    <t>Bulgarian</t>
  </si>
  <si>
    <t>Burkinese</t>
  </si>
  <si>
    <t>Burmese</t>
  </si>
  <si>
    <t>Burundian</t>
  </si>
  <si>
    <t>Cambodian</t>
  </si>
  <si>
    <t>Cameroonian</t>
  </si>
  <si>
    <t>Canadian</t>
  </si>
  <si>
    <t>Cape Verdean</t>
  </si>
  <si>
    <t>Chadian</t>
  </si>
  <si>
    <t>Chilean</t>
  </si>
  <si>
    <t>Chinese</t>
  </si>
  <si>
    <t>Columbian</t>
  </si>
  <si>
    <t>Congolese</t>
  </si>
  <si>
    <t>Costa Rican</t>
  </si>
  <si>
    <t>Croat or Croatian</t>
  </si>
  <si>
    <t>Cuban</t>
  </si>
  <si>
    <t>Cypriot</t>
  </si>
  <si>
    <t>Czech</t>
  </si>
  <si>
    <t>Danish</t>
  </si>
  <si>
    <t>Djiboutian</t>
  </si>
  <si>
    <t>Dominican</t>
  </si>
  <si>
    <t>Dutch</t>
  </si>
  <si>
    <t>Ecuadorean</t>
  </si>
  <si>
    <t>Egyptian</t>
  </si>
  <si>
    <t>Emirati</t>
  </si>
  <si>
    <t>English</t>
  </si>
  <si>
    <t>Eritrean</t>
  </si>
  <si>
    <t>Estonian</t>
  </si>
  <si>
    <t>Ethiopian</t>
  </si>
  <si>
    <t>Fijian</t>
  </si>
  <si>
    <t>Filipino</t>
  </si>
  <si>
    <t>Finnish</t>
  </si>
  <si>
    <t>French</t>
  </si>
  <si>
    <t>Gabonese</t>
  </si>
  <si>
    <t>Gambian</t>
  </si>
  <si>
    <t>Georgian</t>
  </si>
  <si>
    <t>German</t>
  </si>
  <si>
    <t>Ghanaian</t>
  </si>
  <si>
    <t>Greek</t>
  </si>
  <si>
    <t>Grenadian</t>
  </si>
  <si>
    <t>Guatemalan</t>
  </si>
  <si>
    <t>Guinean</t>
  </si>
  <si>
    <t>Guyanese</t>
  </si>
  <si>
    <t>Haitian</t>
  </si>
  <si>
    <t>Honduran</t>
  </si>
  <si>
    <t>Hong Kong</t>
  </si>
  <si>
    <t>Hungarian</t>
  </si>
  <si>
    <t>Icelandic</t>
  </si>
  <si>
    <t>Indian</t>
  </si>
  <si>
    <t>Indonesian</t>
  </si>
  <si>
    <t>Iranian</t>
  </si>
  <si>
    <t>Iraqi</t>
  </si>
  <si>
    <t>Irish</t>
  </si>
  <si>
    <t>Italian</t>
  </si>
  <si>
    <t>Jamaican</t>
  </si>
  <si>
    <t>Japanese</t>
  </si>
  <si>
    <t>Jordanian</t>
  </si>
  <si>
    <t>Kazakh</t>
  </si>
  <si>
    <t>Kenyan</t>
  </si>
  <si>
    <t>Kuwaiti</t>
  </si>
  <si>
    <t>Kyrgyz</t>
  </si>
  <si>
    <t>Laotian</t>
  </si>
  <si>
    <t>Latvian</t>
  </si>
  <si>
    <t>Lebanese</t>
  </si>
  <si>
    <t>Lesotho</t>
  </si>
  <si>
    <t>Liberian</t>
  </si>
  <si>
    <t>Libyan</t>
  </si>
  <si>
    <t>Liechtenstein</t>
  </si>
  <si>
    <t>Lithuanian</t>
  </si>
  <si>
    <t>Luxembourg</t>
  </si>
  <si>
    <t>Macedonian</t>
  </si>
  <si>
    <t>Madagascan</t>
  </si>
  <si>
    <t>Malawian</t>
  </si>
  <si>
    <t>Malaysian</t>
  </si>
  <si>
    <t>Maldivian</t>
  </si>
  <si>
    <t>Malian</t>
  </si>
  <si>
    <t>Maltese</t>
  </si>
  <si>
    <t>Mauritanian</t>
  </si>
  <si>
    <t>Mauritian</t>
  </si>
  <si>
    <t>Mexican</t>
  </si>
  <si>
    <t>Moldovan</t>
  </si>
  <si>
    <t>Monégasque or Monacan</t>
  </si>
  <si>
    <t>Mongolian</t>
  </si>
  <si>
    <t>Montenegrin</t>
  </si>
  <si>
    <t>Moroccan</t>
  </si>
  <si>
    <t>Mozambican</t>
  </si>
  <si>
    <t>Namibian</t>
  </si>
  <si>
    <t>Nepalese</t>
  </si>
  <si>
    <t>New Zealand</t>
  </si>
  <si>
    <t>Nicaraguan</t>
  </si>
  <si>
    <t>Nigerian</t>
  </si>
  <si>
    <t>Nigerien</t>
  </si>
  <si>
    <t>North Korean</t>
  </si>
  <si>
    <t>Norwegian</t>
  </si>
  <si>
    <t>Omani</t>
  </si>
  <si>
    <t>Pakistani</t>
  </si>
  <si>
    <t>Panamanian</t>
  </si>
  <si>
    <t>Papua New Guinean</t>
  </si>
  <si>
    <t>Paraguayan</t>
  </si>
  <si>
    <t>Pelestinian</t>
  </si>
  <si>
    <t>Peruvian</t>
  </si>
  <si>
    <t>Polish</t>
  </si>
  <si>
    <t>Portuguese</t>
  </si>
  <si>
    <t>Qatari</t>
  </si>
  <si>
    <t>Romanian</t>
  </si>
  <si>
    <t>Russian</t>
  </si>
  <si>
    <t>Rwandan</t>
  </si>
  <si>
    <t>Salvadorean</t>
  </si>
  <si>
    <t>Saudi Arabian or Saudi</t>
  </si>
  <si>
    <t>Scottish</t>
  </si>
  <si>
    <t>Senegalese</t>
  </si>
  <si>
    <t>Serb or Serbian</t>
  </si>
  <si>
    <t>Seychellois</t>
  </si>
  <si>
    <t>Sierra Leonian</t>
  </si>
  <si>
    <t>Singaporean</t>
  </si>
  <si>
    <t>Slovak</t>
  </si>
  <si>
    <t>Slovenian</t>
  </si>
  <si>
    <t>Solomon Islands</t>
  </si>
  <si>
    <t>Somali</t>
  </si>
  <si>
    <t>South African</t>
  </si>
  <si>
    <t>South Korean</t>
  </si>
  <si>
    <t>Spanish</t>
  </si>
  <si>
    <t>Sri Lankan</t>
  </si>
  <si>
    <t>Sudanese</t>
  </si>
  <si>
    <t>Surinamese</t>
  </si>
  <si>
    <t>Swazi</t>
  </si>
  <si>
    <t>Swedish</t>
  </si>
  <si>
    <t>Swiss</t>
  </si>
  <si>
    <t>Syrian</t>
  </si>
  <si>
    <t>Taiwanese</t>
  </si>
  <si>
    <t>Tajik</t>
  </si>
  <si>
    <t>Tanzanian</t>
  </si>
  <si>
    <t>Thai</t>
  </si>
  <si>
    <t>Timorense</t>
  </si>
  <si>
    <t>Togolese</t>
  </si>
  <si>
    <t>Trinidadian and Tobagonian</t>
  </si>
  <si>
    <t>Tunisian</t>
  </si>
  <si>
    <t>Turkish</t>
  </si>
  <si>
    <t>Turkmen</t>
  </si>
  <si>
    <t>Tuvaluan</t>
  </si>
  <si>
    <t>Ugandan</t>
  </si>
  <si>
    <t>Ukrainian</t>
  </si>
  <si>
    <t>Uruguayan</t>
  </si>
  <si>
    <t>Uzbek</t>
  </si>
  <si>
    <t>Vanuatuan</t>
  </si>
  <si>
    <t>Vatican City</t>
  </si>
  <si>
    <t>Venezuelan</t>
  </si>
  <si>
    <t>Vietnamese</t>
  </si>
  <si>
    <t>Welsh</t>
  </si>
  <si>
    <t>Western Samoan</t>
  </si>
  <si>
    <t>Yemeni</t>
  </si>
  <si>
    <t>Yugoslav</t>
  </si>
  <si>
    <t>Zaïrean</t>
  </si>
  <si>
    <t>Zambian</t>
  </si>
  <si>
    <t>Zimbabwean</t>
  </si>
  <si>
    <t>Blod Type</t>
  </si>
  <si>
    <t>A</t>
  </si>
  <si>
    <t>B</t>
  </si>
  <si>
    <t>O</t>
  </si>
  <si>
    <t>AB</t>
  </si>
  <si>
    <t>Status</t>
  </si>
  <si>
    <t>country</t>
  </si>
  <si>
    <t>Afghanistan</t>
  </si>
  <si>
    <t>Albania</t>
  </si>
  <si>
    <t>Algeria</t>
  </si>
  <si>
    <t>United State of America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</si>
  <si>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</si>
  <si>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</si>
  <si>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</si>
  <si>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</si>
  <si>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</si>
  <si>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</si>
  <si>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</si>
  <si>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</si>
  <si>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</si>
  <si>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</si>
  <si>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</si>
  <si>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</si>
  <si>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</si>
  <si>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</si>
  <si>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</si>
  <si>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</si>
  <si>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</si>
  <si>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Bosnia-Herzegovina</t>
  </si>
  <si>
    <t>Botswana</t>
  </si>
  <si>
    <t>Brazil</t>
  </si>
  <si>
    <t>Bulgaria</t>
  </si>
  <si>
    <t>Burkina</t>
  </si>
  <si>
    <t>Myanmar</t>
  </si>
  <si>
    <t>Burundi</t>
  </si>
  <si>
    <t>Cambodia</t>
  </si>
  <si>
    <t>Cameroon</t>
  </si>
  <si>
    <t>Canada</t>
  </si>
  <si>
    <t>Cape Verde Islands</t>
  </si>
  <si>
    <t>Chad</t>
  </si>
  <si>
    <t>Chile</t>
  </si>
  <si>
    <t>China</t>
  </si>
  <si>
    <t>Columbia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</si>
  <si>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</si>
  <si>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</si>
  <si>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</si>
  <si>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</si>
  <si>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</si>
  <si>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</si>
  <si>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</si>
  <si>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</si>
  <si>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</si>
  <si>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Netherlands</t>
  </si>
  <si>
    <t>Ecuador</t>
  </si>
  <si>
    <t>Egypt</t>
  </si>
  <si>
    <t>United Arab Emirates</t>
  </si>
  <si>
    <t>England</t>
  </si>
  <si>
    <t>Eritrea</t>
  </si>
  <si>
    <t>Estonia</t>
  </si>
  <si>
    <t>Ethiopia</t>
  </si>
  <si>
    <t>Fiji</t>
  </si>
  <si>
    <t>Philippines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</si>
  <si>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</si>
  <si>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</si>
  <si>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</si>
  <si>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</si>
  <si>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</si>
  <si>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</si>
  <si>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</si>
  <si>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</si>
  <si>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</si>
  <si>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</si>
  <si>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</si>
  <si>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Guyana</t>
  </si>
  <si>
    <t>Haiti</t>
  </si>
  <si>
    <t>Honduras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</si>
  <si>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</si>
  <si>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</si>
  <si>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</si>
  <si>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</si>
  <si>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</si>
  <si>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</si>
  <si>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</si>
  <si>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</si>
  <si>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</si>
  <si>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</si>
  <si>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</si>
  <si>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</si>
  <si>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</si>
  <si>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</si>
  <si>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</si>
  <si>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</si>
  <si>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</si>
  <si>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</si>
  <si>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</si>
  <si>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</si>
  <si>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</si>
  <si>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</si>
  <si>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Macedonia</t>
  </si>
  <si>
    <t>Madagaskar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</si>
  <si>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</si>
  <si>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</si>
  <si>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</si>
  <si>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</si>
  <si>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</si>
  <si>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</si>
  <si>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</si>
  <si>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</si>
  <si>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</si>
  <si>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</si>
  <si>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</si>
  <si>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</si>
  <si>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</si>
  <si>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</si>
  <si>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Namibia</t>
  </si>
  <si>
    <t>Nepal</t>
  </si>
  <si>
    <t>Nicaragua</t>
  </si>
  <si>
    <t>Nigeria</t>
  </si>
  <si>
    <t>Niger</t>
  </si>
  <si>
    <t>North Korea</t>
  </si>
  <si>
    <t>Norway</t>
  </si>
  <si>
    <t>Oman</t>
  </si>
  <si>
    <t>Pakistan</t>
  </si>
  <si>
    <t>Panama</t>
  </si>
  <si>
    <t>Papua New Guinea</t>
  </si>
  <si>
    <t>Paraguay</t>
  </si>
  <si>
    <t>Palesitne</t>
  </si>
  <si>
    <t>Peru</t>
  </si>
  <si>
    <t>Poland</t>
  </si>
  <si>
    <t>Portugal</t>
  </si>
  <si>
    <t>Qatar</t>
  </si>
  <si>
    <t>Romania</t>
  </si>
  <si>
    <t>Russia</t>
  </si>
  <si>
    <t>Rwanda</t>
  </si>
  <si>
    <t>El Salvador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</si>
  <si>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</si>
  <si>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</si>
  <si>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</si>
  <si>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</si>
  <si>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</si>
  <si>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</si>
  <si>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</si>
  <si>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</si>
  <si>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</si>
  <si>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</si>
  <si>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</si>
  <si>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</si>
  <si>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</si>
  <si>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</si>
  <si>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</si>
  <si>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</si>
  <si>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</si>
  <si>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</si>
  <si>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</si>
  <si>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</si>
  <si>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</si>
  <si>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</si>
  <si>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</si>
  <si>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</si>
  <si>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</si>
  <si>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</si>
  <si>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</si>
  <si>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</si>
  <si>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</si>
  <si>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</si>
  <si>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</si>
  <si>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</si>
  <si>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</si>
  <si>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</si>
  <si>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</si>
  <si>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</si>
  <si>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</si>
  <si>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</si>
  <si>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Wales</t>
  </si>
  <si>
    <t>Western Samoa</t>
  </si>
  <si>
    <t>Yemen</t>
  </si>
  <si>
    <t>Yugoslavia</t>
  </si>
  <si>
    <t>Zaire</t>
  </si>
  <si>
    <t>Zambia</t>
  </si>
  <si>
    <t>Zimbabwe</t>
  </si>
  <si>
    <t>hm_relationship</t>
  </si>
  <si>
    <t>Father</t>
  </si>
  <si>
    <t>Wife</t>
  </si>
  <si>
    <t>Mother</t>
  </si>
  <si>
    <t>Husband</t>
  </si>
  <si>
    <t>Sister</t>
  </si>
  <si>
    <t>Brother</t>
  </si>
  <si>
    <t>Aunt</t>
  </si>
  <si>
    <t>Daughter</t>
  </si>
  <si>
    <t>Uncle</t>
  </si>
  <si>
    <t>Son</t>
  </si>
  <si>
    <t>Bachelor</t>
  </si>
  <si>
    <t>Master</t>
  </si>
  <si>
    <t>Faculty of Education</t>
  </si>
  <si>
    <t>Faculty of Social Science Education</t>
  </si>
  <si>
    <t>Faculty of Language and Literature Education</t>
  </si>
  <si>
    <t>Faculty of Mathematics and Science Education</t>
  </si>
  <si>
    <t>Faculty of Vocational and Technology Education</t>
  </si>
  <si>
    <t>Faculty of Health and Sport Science Education</t>
  </si>
  <si>
    <t>Faculty of Economic and Business Education</t>
  </si>
  <si>
    <t>School of Pootgraduate Studies</t>
  </si>
  <si>
    <t>Language Centre</t>
  </si>
  <si>
    <t>Faculty of Art and Design Education</t>
  </si>
  <si>
    <t>Yes/No</t>
  </si>
  <si>
    <t>Do you have an health care insurance to use in Indonesia?</t>
  </si>
  <si>
    <t>RT</t>
  </si>
  <si>
    <t>RW</t>
  </si>
  <si>
    <t>Kelurahan</t>
  </si>
  <si>
    <t>Kecamatan</t>
  </si>
  <si>
    <t>Kota</t>
  </si>
  <si>
    <t>Kode Pos</t>
  </si>
  <si>
    <t>Address in Indonesia</t>
  </si>
  <si>
    <t>Permit</t>
  </si>
  <si>
    <t>Visa on Arrival</t>
  </si>
  <si>
    <t>Student Visa</t>
  </si>
  <si>
    <t>Working Visa</t>
  </si>
  <si>
    <t>Social Culture Visit Visa</t>
  </si>
  <si>
    <t>Year</t>
  </si>
  <si>
    <t>Father's Mobile Phone No.</t>
  </si>
  <si>
    <t>Mother's Mobile Phone No.</t>
  </si>
  <si>
    <t>Student Exchange</t>
  </si>
  <si>
    <t>Short Course</t>
  </si>
  <si>
    <t>start</t>
  </si>
  <si>
    <t>end</t>
  </si>
  <si>
    <t>Kel</t>
  </si>
  <si>
    <t>Kec</t>
  </si>
  <si>
    <t>kodepos</t>
  </si>
  <si>
    <t>Month</t>
  </si>
  <si>
    <t>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</si>
  <si>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</si>
  <si>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</si>
  <si>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</si>
  <si>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</si>
  <si>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</si>
  <si>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</si>
  <si>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</si>
  <si>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</si>
  <si>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</si>
  <si>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</si>
  <si>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</si>
  <si>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</si>
  <si>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</si>
  <si>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fill the form directly, don't print the form.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</si>
  <si>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Send the form (excel extension) by email to admission@upi.edu.</t>
    </r>
  </si>
  <si>
    <t>End of the form</t>
  </si>
  <si>
    <t>Father's Postal Code</t>
  </si>
  <si>
    <t>Father's City</t>
  </si>
  <si>
    <t>Father's Province</t>
  </si>
  <si>
    <t>Father's Country</t>
  </si>
  <si>
    <t>Mother's Postal Code</t>
  </si>
  <si>
    <t>Mother's City</t>
  </si>
  <si>
    <t>Mother's Province</t>
  </si>
  <si>
    <t>Mother's Country</t>
  </si>
  <si>
    <t>enrollment</t>
  </si>
  <si>
    <t>Double Degree</t>
  </si>
  <si>
    <t>Internship</t>
  </si>
  <si>
    <t>Community Engagement</t>
  </si>
  <si>
    <t>Agnostic</t>
  </si>
  <si>
    <t>Animism</t>
  </si>
  <si>
    <t>Atheist</t>
  </si>
  <si>
    <t>Baháʼí</t>
  </si>
  <si>
    <t>Buddhism</t>
  </si>
  <si>
    <t>Cao Dai</t>
  </si>
  <si>
    <t>Catholic</t>
  </si>
  <si>
    <t>Chinese traditional religion</t>
  </si>
  <si>
    <t>Christianity</t>
  </si>
  <si>
    <t>Confucianism</t>
  </si>
  <si>
    <t>Hinduism</t>
  </si>
  <si>
    <t>Islam</t>
  </si>
  <si>
    <t>Jainism</t>
  </si>
  <si>
    <t>Judaism</t>
  </si>
  <si>
    <t>Neo-Paganism</t>
  </si>
  <si>
    <t>Orthodox</t>
  </si>
  <si>
    <t>Protestant</t>
  </si>
  <si>
    <t>Rastafari</t>
  </si>
  <si>
    <t>Shinto</t>
  </si>
  <si>
    <t>Sikhism</t>
  </si>
  <si>
    <t>Spiritism</t>
  </si>
  <si>
    <t>Tenrikyo</t>
  </si>
  <si>
    <t>Unitarian Universalism</t>
  </si>
  <si>
    <t>Zoroastrianism</t>
  </si>
  <si>
    <t>Ethnic religions</t>
  </si>
  <si>
    <t>x</t>
  </si>
  <si>
    <t>Job</t>
  </si>
  <si>
    <t>Not Working</t>
  </si>
  <si>
    <t>Fisherman</t>
  </si>
  <si>
    <t>Farmer</t>
  </si>
  <si>
    <t>Breeder</t>
  </si>
  <si>
    <t>Civil Servant/Army/Police</t>
  </si>
  <si>
    <t>Employee</t>
  </si>
  <si>
    <t>Seller</t>
  </si>
  <si>
    <t>Trader</t>
  </si>
  <si>
    <t>Self-Employed</t>
  </si>
  <si>
    <t>Businessman</t>
  </si>
  <si>
    <t>Laborer</t>
  </si>
  <si>
    <t>Retired</t>
  </si>
  <si>
    <t>Researcher</t>
  </si>
  <si>
    <t>Expert Team/Consultant</t>
  </si>
  <si>
    <t>Teacher/Lecturer/Instructor/Facilitator</t>
  </si>
  <si>
    <t>Leader/Manager</t>
  </si>
  <si>
    <t>Deceased</t>
  </si>
  <si>
    <t>Other</t>
  </si>
  <si>
    <t>Enrollment</t>
  </si>
  <si>
    <t>degree</t>
  </si>
  <si>
    <t>studyprogram</t>
  </si>
  <si>
    <t>A015</t>
  </si>
  <si>
    <t>Education Administration</t>
  </si>
  <si>
    <t>Faculty of Educational Sciences</t>
  </si>
  <si>
    <t>A025</t>
  </si>
  <si>
    <t>Guidance and Counseling</t>
  </si>
  <si>
    <t>A035</t>
  </si>
  <si>
    <t>Community Education</t>
  </si>
  <si>
    <t>A045</t>
  </si>
  <si>
    <t>Special Education</t>
  </si>
  <si>
    <t>A055</t>
  </si>
  <si>
    <t>Educational Technology</t>
  </si>
  <si>
    <t>A065</t>
  </si>
  <si>
    <t>Elementary Teacher Education</t>
  </si>
  <si>
    <t>A075</t>
  </si>
  <si>
    <t>Early Childhood Teacher Education</t>
  </si>
  <si>
    <t>A085</t>
  </si>
  <si>
    <t>Library and Information Science</t>
  </si>
  <si>
    <t>A505</t>
  </si>
  <si>
    <t>Psychology</t>
  </si>
  <si>
    <t>B015</t>
  </si>
  <si>
    <t>Pancasila and Civics Education</t>
  </si>
  <si>
    <t>B025</t>
  </si>
  <si>
    <t>History Education</t>
  </si>
  <si>
    <t>B035</t>
  </si>
  <si>
    <t>Geography Education</t>
  </si>
  <si>
    <t>B085</t>
  </si>
  <si>
    <t>Islamic Education</t>
  </si>
  <si>
    <t>B095</t>
  </si>
  <si>
    <t>Social Science Education</t>
  </si>
  <si>
    <t>B105</t>
  </si>
  <si>
    <t>Sociology Education</t>
  </si>
  <si>
    <t>B115</t>
  </si>
  <si>
    <t>Tourism Education</t>
  </si>
  <si>
    <t>B525</t>
  </si>
  <si>
    <t>Resort &amp; Leisure Management</t>
  </si>
  <si>
    <t>B535</t>
  </si>
  <si>
    <t>Tourism Marketing Management</t>
  </si>
  <si>
    <t>B545</t>
  </si>
  <si>
    <t>Catering Industry Management</t>
  </si>
  <si>
    <t>B553</t>
  </si>
  <si>
    <t>Mapping Survey and Geographic Information</t>
  </si>
  <si>
    <t>B554</t>
  </si>
  <si>
    <t>B555</t>
  </si>
  <si>
    <t>Geographic Information Science</t>
  </si>
  <si>
    <t>B565</t>
  </si>
  <si>
    <t>Communication Science</t>
  </si>
  <si>
    <t>C015</t>
  </si>
  <si>
    <t>Indonesian Language and Literature Education</t>
  </si>
  <si>
    <t>C025</t>
  </si>
  <si>
    <t>Sundanese Language Education</t>
  </si>
  <si>
    <t>C035</t>
  </si>
  <si>
    <t>English Language Education</t>
  </si>
  <si>
    <t>C045</t>
  </si>
  <si>
    <t>Arabic Language Education</t>
  </si>
  <si>
    <t>C055</t>
  </si>
  <si>
    <t>Japan Language Education</t>
  </si>
  <si>
    <t>C065</t>
  </si>
  <si>
    <t>German Language Education</t>
  </si>
  <si>
    <t>C075</t>
  </si>
  <si>
    <t>French Language Education</t>
  </si>
  <si>
    <t>C115</t>
  </si>
  <si>
    <t>Korea Language Education</t>
  </si>
  <si>
    <t>C505</t>
  </si>
  <si>
    <t>English Language and Literature</t>
  </si>
  <si>
    <t>C515</t>
  </si>
  <si>
    <t>Indonesian Language and Literature</t>
  </si>
  <si>
    <t>D015</t>
  </si>
  <si>
    <t>Mathematics Education</t>
  </si>
  <si>
    <t>D025</t>
  </si>
  <si>
    <t>Physics Education</t>
  </si>
  <si>
    <t>D035</t>
  </si>
  <si>
    <t>Biology Education</t>
  </si>
  <si>
    <t>D045</t>
  </si>
  <si>
    <t>Chemistry Education</t>
  </si>
  <si>
    <t>D055</t>
  </si>
  <si>
    <t>Computer Science Education</t>
  </si>
  <si>
    <t>D065</t>
  </si>
  <si>
    <t>D405</t>
  </si>
  <si>
    <t>Natural Science Education</t>
  </si>
  <si>
    <t>D505</t>
  </si>
  <si>
    <t>Mathematics</t>
  </si>
  <si>
    <t>D515</t>
  </si>
  <si>
    <t>Physics</t>
  </si>
  <si>
    <t>D525</t>
  </si>
  <si>
    <t>Biology</t>
  </si>
  <si>
    <t>D535</t>
  </si>
  <si>
    <t>Chemistry</t>
  </si>
  <si>
    <t>D536</t>
  </si>
  <si>
    <t>D545</t>
  </si>
  <si>
    <t>Computer Science</t>
  </si>
  <si>
    <t>E015</t>
  </si>
  <si>
    <t>Architecture Education</t>
  </si>
  <si>
    <t>Faculty of Technology and Vocational Education</t>
  </si>
  <si>
    <t>E025</t>
  </si>
  <si>
    <t>Construction Engineering Education</t>
  </si>
  <si>
    <t>E045</t>
  </si>
  <si>
    <t>Electrical Engineering Education</t>
  </si>
  <si>
    <t>E055</t>
  </si>
  <si>
    <t>Mechanical Engineering Education</t>
  </si>
  <si>
    <t>E065</t>
  </si>
  <si>
    <t>Family Welfare Education</t>
  </si>
  <si>
    <t>E075</t>
  </si>
  <si>
    <t>Culinary Arts Education</t>
  </si>
  <si>
    <t>E085</t>
  </si>
  <si>
    <t>Fashion Design Education</t>
  </si>
  <si>
    <t>E095</t>
  </si>
  <si>
    <t>Agroindustry Technology Education</t>
  </si>
  <si>
    <t>E105</t>
  </si>
  <si>
    <t>Automotive Engineering Education</t>
  </si>
  <si>
    <t>E115</t>
  </si>
  <si>
    <t>Industrial Automation Engineering and Robotics Education</t>
  </si>
  <si>
    <t>E505</t>
  </si>
  <si>
    <t>Electrical Engineering</t>
  </si>
  <si>
    <t>E515</t>
  </si>
  <si>
    <t>Architecture</t>
  </si>
  <si>
    <t>E516</t>
  </si>
  <si>
    <t>E533</t>
  </si>
  <si>
    <t xml:space="preserve">Mechanical Engineering </t>
  </si>
  <si>
    <t>E545</t>
  </si>
  <si>
    <t>Civil Engineering</t>
  </si>
  <si>
    <t>E555</t>
  </si>
  <si>
    <t>Logistics Engineering</t>
  </si>
  <si>
    <t>F015</t>
  </si>
  <si>
    <t>Sports Coaching Education</t>
  </si>
  <si>
    <t>Faculty of Sport and Health Education</t>
  </si>
  <si>
    <t>F025</t>
  </si>
  <si>
    <t>Health and Recreation Education</t>
  </si>
  <si>
    <t>F085</t>
  </si>
  <si>
    <t>Physical Elementary School Teacher Education</t>
  </si>
  <si>
    <t>F505</t>
  </si>
  <si>
    <t>Sports Science</t>
  </si>
  <si>
    <t>F513</t>
  </si>
  <si>
    <t>Nursing</t>
  </si>
  <si>
    <t>F515</t>
  </si>
  <si>
    <t>F525</t>
  </si>
  <si>
    <t>Physical Education</t>
  </si>
  <si>
    <t>F535</t>
  </si>
  <si>
    <t>Nutrition</t>
  </si>
  <si>
    <t>G065</t>
  </si>
  <si>
    <t>Cibiru Campus</t>
  </si>
  <si>
    <t>G066</t>
  </si>
  <si>
    <t>G075</t>
  </si>
  <si>
    <t>G095</t>
  </si>
  <si>
    <t>Multimedia Education</t>
  </si>
  <si>
    <t>G505</t>
  </si>
  <si>
    <t>Software Engineering</t>
  </si>
  <si>
    <t>G515</t>
  </si>
  <si>
    <t>Computer Engineering</t>
  </si>
  <si>
    <t>H065</t>
  </si>
  <si>
    <t>Sumedang Campus</t>
  </si>
  <si>
    <t>H085</t>
  </si>
  <si>
    <t>H513</t>
  </si>
  <si>
    <t>H515</t>
  </si>
  <si>
    <t>H525</t>
  </si>
  <si>
    <t>Tourism Industry</t>
  </si>
  <si>
    <t>I065</t>
  </si>
  <si>
    <t>Purwakarta Campus</t>
  </si>
  <si>
    <t>I075</t>
  </si>
  <si>
    <t>I095</t>
  </si>
  <si>
    <t>Education of System and Information Technology Study</t>
  </si>
  <si>
    <t>I505</t>
  </si>
  <si>
    <t>Telecommunications Systems Study</t>
  </si>
  <si>
    <t>I515</t>
  </si>
  <si>
    <t>Mechatronic and Artificial Intelligence Study</t>
  </si>
  <si>
    <t>J065</t>
  </si>
  <si>
    <t>Tasikmalaya Campus</t>
  </si>
  <si>
    <t>J066</t>
  </si>
  <si>
    <t>J075</t>
  </si>
  <si>
    <t>J505</t>
  </si>
  <si>
    <t xml:space="preserve">Entrepreneurship </t>
  </si>
  <si>
    <t>J515</t>
  </si>
  <si>
    <t xml:space="preserve">Digital Bussiness </t>
  </si>
  <si>
    <t>J525</t>
  </si>
  <si>
    <t>Industrial Product Design</t>
  </si>
  <si>
    <t>K065</t>
  </si>
  <si>
    <t>Serang Campus</t>
  </si>
  <si>
    <t>K075</t>
  </si>
  <si>
    <t>K095</t>
  </si>
  <si>
    <t>Maritime and Fisheries Education Study</t>
  </si>
  <si>
    <t>K505</t>
  </si>
  <si>
    <t>Marine Information Systems Study</t>
  </si>
  <si>
    <t>K515</t>
  </si>
  <si>
    <t>Marine Logistics</t>
  </si>
  <si>
    <t>L015</t>
  </si>
  <si>
    <t>Accounting Education</t>
  </si>
  <si>
    <t>Faculty of Economics and Business Education</t>
  </si>
  <si>
    <t>L025</t>
  </si>
  <si>
    <t>Business Education</t>
  </si>
  <si>
    <t>L035</t>
  </si>
  <si>
    <t>Office Management Education</t>
  </si>
  <si>
    <t>L045</t>
  </si>
  <si>
    <t>Economics Education</t>
  </si>
  <si>
    <t>L505</t>
  </si>
  <si>
    <t>Management</t>
  </si>
  <si>
    <t>L515</t>
  </si>
  <si>
    <t>Accounting</t>
  </si>
  <si>
    <t>L525</t>
  </si>
  <si>
    <t>Islamic Economy and Finance</t>
  </si>
  <si>
    <t>M015</t>
  </si>
  <si>
    <t>Visual Arts Education</t>
  </si>
  <si>
    <t>M025</t>
  </si>
  <si>
    <t>Dance Education</t>
  </si>
  <si>
    <t>M035</t>
  </si>
  <si>
    <t>M505</t>
  </si>
  <si>
    <t>Visual Communication Design</t>
  </si>
  <si>
    <t>M515</t>
  </si>
  <si>
    <t>Film and Television</t>
  </si>
  <si>
    <t>M525</t>
  </si>
  <si>
    <t>Music</t>
  </si>
  <si>
    <t>P016</t>
  </si>
  <si>
    <t>P017</t>
  </si>
  <si>
    <t>Doctorate</t>
  </si>
  <si>
    <t>P026</t>
  </si>
  <si>
    <t>P027</t>
  </si>
  <si>
    <t>P036</t>
  </si>
  <si>
    <t>Curriculum Development</t>
  </si>
  <si>
    <t>P037</t>
  </si>
  <si>
    <t>P046</t>
  </si>
  <si>
    <t>General and Character Education</t>
  </si>
  <si>
    <t>School of Postgraduate Studies</t>
  </si>
  <si>
    <t>P047</t>
  </si>
  <si>
    <t>P056</t>
  </si>
  <si>
    <t>P057</t>
  </si>
  <si>
    <t>P066</t>
  </si>
  <si>
    <t>Indonesia Language Education</t>
  </si>
  <si>
    <t>P067</t>
  </si>
  <si>
    <t>P076</t>
  </si>
  <si>
    <t>P077</t>
  </si>
  <si>
    <t>P086</t>
  </si>
  <si>
    <t>P096</t>
  </si>
  <si>
    <t>P106</t>
  </si>
  <si>
    <t>P107</t>
  </si>
  <si>
    <t>P116</t>
  </si>
  <si>
    <t>P117</t>
  </si>
  <si>
    <t>P126</t>
  </si>
  <si>
    <t>P127</t>
  </si>
  <si>
    <t>P136</t>
  </si>
  <si>
    <t>P137</t>
  </si>
  <si>
    <t>P146</t>
  </si>
  <si>
    <t>Arts Education</t>
  </si>
  <si>
    <t>P147</t>
  </si>
  <si>
    <t>P156</t>
  </si>
  <si>
    <t>P157</t>
  </si>
  <si>
    <t>P166</t>
  </si>
  <si>
    <t>Vocational and Technology Education</t>
  </si>
  <si>
    <t>P167</t>
  </si>
  <si>
    <t>P176</t>
  </si>
  <si>
    <t>Civic Education</t>
  </si>
  <si>
    <t>P177</t>
  </si>
  <si>
    <t>P186</t>
  </si>
  <si>
    <t>Elementary Education</t>
  </si>
  <si>
    <t>P187</t>
  </si>
  <si>
    <t>P206</t>
  </si>
  <si>
    <t>Sundanese Language and Culture Education</t>
  </si>
  <si>
    <t>P216</t>
  </si>
  <si>
    <t>P217</t>
  </si>
  <si>
    <t>P226</t>
  </si>
  <si>
    <t>P227</t>
  </si>
  <si>
    <t>P236</t>
  </si>
  <si>
    <t>P237</t>
  </si>
  <si>
    <t>P246</t>
  </si>
  <si>
    <t>P266</t>
  </si>
  <si>
    <t>P276</t>
  </si>
  <si>
    <t>P286</t>
  </si>
  <si>
    <t>P296</t>
  </si>
  <si>
    <t>Islam Religion Education</t>
  </si>
  <si>
    <t>P306</t>
  </si>
  <si>
    <t>Early Childhood Education</t>
  </si>
  <si>
    <t>P316</t>
  </si>
  <si>
    <t>Pedagogy</t>
  </si>
  <si>
    <t>P326</t>
  </si>
  <si>
    <t>Educational Psychology</t>
  </si>
  <si>
    <t>P346</t>
  </si>
  <si>
    <t>P358</t>
  </si>
  <si>
    <t>Profession</t>
  </si>
  <si>
    <t>Teacher Certification Program</t>
  </si>
  <si>
    <t>P366</t>
  </si>
  <si>
    <t>P506</t>
  </si>
  <si>
    <t>Linguistics</t>
  </si>
  <si>
    <t>P507</t>
  </si>
  <si>
    <t>P516</t>
  </si>
  <si>
    <t>P517</t>
  </si>
  <si>
    <t>P526</t>
  </si>
  <si>
    <t>Accounting Science</t>
  </si>
  <si>
    <t>P536</t>
  </si>
  <si>
    <t>Tourism</t>
  </si>
  <si>
    <t>P546</t>
  </si>
  <si>
    <t>Office Management</t>
  </si>
  <si>
    <t>P556</t>
  </si>
  <si>
    <t>Indonesian for Foreign Speakers Education</t>
  </si>
  <si>
    <t>SC01</t>
  </si>
  <si>
    <t>Indonesian for Foreign Speakers</t>
  </si>
  <si>
    <t>Language Center</t>
  </si>
  <si>
    <t>SC02</t>
  </si>
  <si>
    <t>Directorate of International Affairs</t>
  </si>
  <si>
    <t/>
  </si>
  <si>
    <t>SC03</t>
  </si>
  <si>
    <t>Music Education</t>
  </si>
  <si>
    <t>Diplome 3</t>
  </si>
  <si>
    <t>Diplome 4</t>
  </si>
  <si>
    <t>Study Program Code</t>
  </si>
  <si>
    <t>Back to Form</t>
  </si>
  <si>
    <t>Click here to see the list of Study Program Code</t>
  </si>
  <si>
    <t>code</t>
  </si>
  <si>
    <t>faculty</t>
  </si>
  <si>
    <t>Elementary School</t>
  </si>
  <si>
    <t>High School</t>
  </si>
  <si>
    <t>Kindergarten</t>
  </si>
  <si>
    <t>No school</t>
  </si>
  <si>
    <t>Non-formal</t>
  </si>
  <si>
    <t>Secondary School</t>
  </si>
  <si>
    <t>edu</t>
  </si>
  <si>
    <t>Exemption Visa</t>
  </si>
  <si>
    <t>Joining Family Visa</t>
  </si>
  <si>
    <t>Mother's  Province</t>
  </si>
  <si>
    <t>Mother's  Country</t>
  </si>
  <si>
    <t>Emergency_Name</t>
  </si>
  <si>
    <t>Emergency_Relationships</t>
  </si>
  <si>
    <t>Emergency_Address</t>
  </si>
  <si>
    <t>Mother's Address</t>
  </si>
  <si>
    <t>Emergency_Mobile No.</t>
  </si>
  <si>
    <t>Emergency_Email</t>
  </si>
  <si>
    <t>Emergency_Postal Code</t>
  </si>
  <si>
    <t>Emergency_City</t>
  </si>
  <si>
    <t>Emergency_ Province</t>
  </si>
  <si>
    <t>Emergency_ Country</t>
  </si>
  <si>
    <t>Married</t>
  </si>
  <si>
    <r>
      <t xml:space="preserve">APPLICATION FORM FOR </t>
    </r>
    <r>
      <rPr>
        <b/>
        <i/>
        <sz val="12"/>
        <color theme="1"/>
        <rFont val="Cambria"/>
        <family val="1"/>
      </rPr>
      <t xml:space="preserve">BIPA </t>
    </r>
    <r>
      <rPr>
        <b/>
        <sz val="12"/>
        <color theme="1"/>
        <rFont val="Cambria"/>
        <family val="1"/>
      </rPr>
      <t>SHORT COURSE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</si>
</sst>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\ mmm\ yyyy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mbria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u/>
      <sz val="14"/>
      <color theme="10"/>
      <name val="Calibri"/>
      <family val="2"/>
      <scheme val="minor"/>
    </font>
    <font>
      <b/>
      <i/>
      <sz val="12"/>
      <color theme="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11" fillId="0" borderId="0"/>
    <xf numFmtId="0" fontId="11" fillId="0" borderId="0"/>
    <xf numFmtId="164" fontId="15" fillId="0" borderId="0" applyFon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</cellStyleXfs>
  <cellXfs count="102">
    <xf numFmtId="0" fontId="0" fillId="0" borderId="0" xfId="0"/>
    <xf numFmtId="0" fontId="12" fillId="4" borderId="3" xfId="1" applyFont="1" applyFill="1" applyBorder="1" applyAlignment="1">
      <alignment horizontal="center"/>
    </xf>
    <xf numFmtId="0" fontId="12" fillId="0" borderId="4" xfId="1" applyFont="1" applyBorder="1" applyAlignment="1">
      <alignment wrapText="1"/>
    </xf>
    <xf numFmtId="0" fontId="12" fillId="4" borderId="3" xfId="1" applyFont="1" applyFill="1" applyBorder="1" applyAlignment="1">
      <alignment horizontal="center" wrapText="1"/>
    </xf>
    <xf numFmtId="0" fontId="12" fillId="0" borderId="4" xfId="1" applyFont="1" applyBorder="1"/>
    <xf numFmtId="0" fontId="12" fillId="4" borderId="3" xfId="2" applyFont="1" applyFill="1" applyBorder="1" applyAlignment="1">
      <alignment horizontal="center"/>
    </xf>
    <xf numFmtId="0" fontId="12" fillId="0" borderId="4" xfId="2" applyFont="1" applyBorder="1" applyAlignment="1">
      <alignment wrapText="1"/>
    </xf>
    <xf numFmtId="0" fontId="12" fillId="0" borderId="4" xfId="2" applyFont="1" applyBorder="1"/>
    <xf numFmtId="0" fontId="12" fillId="0" borderId="0" xfId="1" applyFont="1" applyAlignment="1">
      <alignment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left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5" xfId="0" applyBorder="1"/>
    <xf numFmtId="165" fontId="0" fillId="0" borderId="0" xfId="0" applyNumberFormat="1"/>
    <xf numFmtId="0" fontId="2" fillId="0" borderId="0" xfId="0" applyFont="1" applyAlignment="1">
      <alignment horizontal="right" vertical="center" indent="1"/>
    </xf>
    <xf numFmtId="1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2" fillId="0" borderId="4" xfId="1" applyFont="1" applyBorder="1" applyAlignment="1">
      <alignment shrinkToFit="1"/>
    </xf>
    <xf numFmtId="0" fontId="12" fillId="4" borderId="3" xfId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12" fillId="0" borderId="10" xfId="1" applyFont="1" applyBorder="1"/>
    <xf numFmtId="0" fontId="12" fillId="0" borderId="4" xfId="4" applyFont="1" applyBorder="1"/>
    <xf numFmtId="0" fontId="12" fillId="4" borderId="11" xfId="4" applyFont="1" applyFill="1" applyBorder="1" applyAlignment="1">
      <alignment horizontal="center"/>
    </xf>
    <xf numFmtId="0" fontId="12" fillId="0" borderId="12" xfId="4" applyFont="1" applyBorder="1"/>
    <xf numFmtId="0" fontId="6" fillId="5" borderId="6" xfId="3" applyNumberFormat="1" applyFont="1" applyFill="1" applyBorder="1" applyAlignment="1">
      <alignment horizontal="left" vertical="top" wrapText="1"/>
    </xf>
    <xf numFmtId="0" fontId="0" fillId="5" borderId="6" xfId="3" applyNumberFormat="1" applyFont="1" applyFill="1" applyBorder="1" applyAlignment="1">
      <alignment horizontal="left" vertical="top" wrapText="1"/>
    </xf>
    <xf numFmtId="0" fontId="4" fillId="5" borderId="6" xfId="3" applyNumberFormat="1" applyFont="1" applyFill="1" applyBorder="1" applyAlignment="1">
      <alignment horizontal="left" vertical="top" wrapText="1"/>
    </xf>
    <xf numFmtId="0" fontId="0" fillId="6" borderId="6" xfId="3" applyNumberFormat="1" applyFont="1" applyFill="1" applyBorder="1" applyAlignment="1">
      <alignment horizontal="left" vertical="top" wrapText="1"/>
    </xf>
    <xf numFmtId="0" fontId="4" fillId="7" borderId="6" xfId="3" applyNumberFormat="1" applyFont="1" applyFill="1" applyBorder="1" applyAlignment="1">
      <alignment horizontal="right" vertical="top" wrapText="1"/>
    </xf>
    <xf numFmtId="0" fontId="6" fillId="7" borderId="6" xfId="3" applyNumberFormat="1" applyFont="1" applyFill="1" applyBorder="1" applyAlignment="1">
      <alignment horizontal="right" vertical="top" wrapText="1"/>
    </xf>
    <xf numFmtId="0" fontId="6" fillId="8" borderId="6" xfId="3" applyNumberFormat="1" applyFont="1" applyFill="1" applyBorder="1" applyAlignment="1">
      <alignment horizontal="right" vertical="top" wrapText="1"/>
    </xf>
    <xf numFmtId="0" fontId="0" fillId="8" borderId="6" xfId="3" applyNumberFormat="1" applyFont="1" applyFill="1" applyBorder="1" applyAlignment="1">
      <alignment horizontal="left" vertical="top" wrapText="1"/>
    </xf>
    <xf numFmtId="0" fontId="0" fillId="7" borderId="6" xfId="3" applyNumberFormat="1" applyFont="1" applyFill="1" applyBorder="1" applyAlignment="1">
      <alignment horizontal="left" vertical="top" wrapText="1"/>
    </xf>
    <xf numFmtId="0" fontId="0" fillId="0" borderId="0" xfId="3" applyNumberFormat="1" applyFont="1" applyAlignment="1">
      <alignment horizontal="left"/>
    </xf>
    <xf numFmtId="0" fontId="0" fillId="0" borderId="0" xfId="3" applyNumberFormat="1" applyFont="1"/>
    <xf numFmtId="0" fontId="2" fillId="8" borderId="6" xfId="3" applyNumberFormat="1" applyFont="1" applyFill="1" applyBorder="1" applyAlignment="1">
      <alignment horizontal="right" vertical="top" wrapText="1"/>
    </xf>
    <xf numFmtId="0" fontId="2" fillId="7" borderId="6" xfId="3" applyNumberFormat="1" applyFont="1" applyFill="1" applyBorder="1" applyAlignment="1">
      <alignment horizontal="left" vertical="top" wrapText="1"/>
    </xf>
    <xf numFmtId="0" fontId="2" fillId="8" borderId="6" xfId="3" applyNumberFormat="1" applyFont="1" applyFill="1" applyBorder="1" applyAlignment="1">
      <alignment horizontal="left" vertical="top" wrapText="1"/>
    </xf>
    <xf numFmtId="0" fontId="6" fillId="8" borderId="6" xfId="3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0" fillId="0" borderId="6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 vertical="center" indent="1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4" fillId="0" borderId="6" xfId="0" applyNumberFormat="1" applyFont="1" applyBorder="1" applyAlignment="1" applyProtection="1">
      <alignment vertical="center"/>
      <protection locked="0"/>
    </xf>
    <xf numFmtId="49" fontId="3" fillId="0" borderId="6" xfId="0" applyNumberFormat="1" applyFont="1" applyBorder="1" applyAlignment="1" applyProtection="1">
      <alignment vertical="center"/>
      <protection locked="0"/>
    </xf>
    <xf numFmtId="49" fontId="0" fillId="0" borderId="6" xfId="0" applyNumberFormat="1" applyBorder="1" applyProtection="1"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right" vertical="center" indent="1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left" vertical="center" wrapText="1" indent="1"/>
    </xf>
    <xf numFmtId="0" fontId="7" fillId="3" borderId="0" xfId="0" applyFont="1" applyFill="1" applyAlignment="1">
      <alignment horizontal="left" vertical="top" indent="1"/>
    </xf>
    <xf numFmtId="0" fontId="16" fillId="0" borderId="0" xfId="5" applyAlignment="1" applyProtection="1">
      <alignment horizontal="left"/>
      <protection locked="0"/>
    </xf>
    <xf numFmtId="0" fontId="17" fillId="0" borderId="0" xfId="5" applyFont="1" applyAlignment="1">
      <alignment horizontal="left"/>
    </xf>
    <xf numFmtId="0" fontId="0" fillId="9" borderId="0" xfId="3" applyNumberFormat="1" applyFont="1" applyFill="1" applyAlignment="1" applyProtection="1">
      <alignment horizontal="left"/>
    </xf>
    <xf numFmtId="0" fontId="0" fillId="3" borderId="0" xfId="3" applyNumberFormat="1" applyFont="1" applyFill="1" applyAlignment="1">
      <alignment horizontal="left"/>
    </xf>
    <xf numFmtId="0" fontId="0" fillId="3" borderId="0" xfId="3" applyNumberFormat="1" applyFont="1" applyFill="1" applyAlignment="1">
      <alignment horizontal="center"/>
    </xf>
    <xf numFmtId="0" fontId="0" fillId="3" borderId="0" xfId="3" applyNumberFormat="1" applyFont="1" applyFill="1"/>
    <xf numFmtId="49" fontId="0" fillId="3" borderId="0" xfId="3" applyNumberFormat="1" applyFont="1" applyFill="1"/>
    <xf numFmtId="49" fontId="0" fillId="3" borderId="0" xfId="3" applyNumberFormat="1" applyFont="1" applyFill="1" applyAlignment="1">
      <alignment horizontal="left"/>
    </xf>
    <xf numFmtId="165" fontId="0" fillId="3" borderId="0" xfId="3" applyNumberFormat="1" applyFont="1" applyFill="1"/>
  </cellXfs>
  <cellStyles count="6">
    <cellStyle name="Comma [0]" xfId="3" builtinId="6"/>
    <cellStyle name="Hyperlink" xfId="5" builtinId="8"/>
    <cellStyle name="Normal" xfId="0" builtinId="0"/>
    <cellStyle name="Normal_List" xfId="1" xr:uid="{00000000-0005-0000-0000-000003000000}"/>
    <cellStyle name="Normal_List_Siak" xfId="4" xr:uid="{00000000-0005-0000-0000-000004000000}"/>
    <cellStyle name="Normal_Sheet6" xfId="2" xr:uid="{00000000-0005-0000-0000-000005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684145</xdr:colOff>
      <xdr:row>0</xdr:row>
      <xdr:rowOff>25263</xdr:rowOff>
    </xdr:from>
    <xdr:to>
      <xdr:col>18</xdr:col>
      <xdr:colOff>49698</xdr:colOff>
      <xdr:row>3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983D286-AF1B-46CB-9E42-B4BCFCBD90D6}"/>
            </a:ext>
          </a:extLst>
        </xdr:cNvPr>
        <xdr:cNvSpPr txBox="1">
          <a:spLocks/>
        </xdr:cNvSpPr>
      </xdr:nvSpPr>
      <xdr:spPr>
        <a:xfrm>
          <a:off x="891210" y="25263"/>
          <a:ext cx="5163379" cy="612498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UNIVERSITAS PENDIDIKAN INDONESIA</a:t>
          </a:r>
          <a:endParaRPr lang="id-ID" sz="1400">
            <a:effectLst/>
          </a:endParaRPr>
        </a:p>
        <a:p>
          <a:r>
            <a:rPr lang="en-US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DIRECTORATE OF INTERNATIONAL AFFAIRS</a:t>
          </a:r>
        </a:p>
      </xdr:txBody>
    </xdr:sp>
    <xdr:clientData/>
  </xdr:twoCellAnchor>
  <xdr:twoCellAnchor editAs="oneCell">
    <xdr:from>
      <xdr:col>1</xdr:col>
      <xdr:colOff>248064</xdr:colOff>
      <xdr:row>0</xdr:row>
      <xdr:rowOff>134923</xdr:rowOff>
    </xdr:from>
    <xdr:to>
      <xdr:col>1</xdr:col>
      <xdr:colOff>629477</xdr:colOff>
      <xdr:row>2</xdr:row>
      <xdr:rowOff>115957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CC78E-6E82-4058-8DD8-2B1BFBB2F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29" y="134923"/>
          <a:ext cx="381413" cy="362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_SIak" displayName="List_SIak" ref="B3:E176" totalsRowShown="0" headerRowDxfId="8" dataDxfId="6" headerRowBorderDxfId="7" tableBorderDxfId="5" totalsRowBorderDxfId="4">
  <autoFilter ref="B3:E176" xr:uid="{00000000-0009-0000-0100-000001000000}"/>
  <sortState xmlns:xlrd2="http://schemas.microsoft.com/office/spreadsheetml/2017/richdata2" ref="B4:E176">
    <sortCondition ref="C3:C176"/>
  </sortState>
  <tableColumns count="4">
    <tableColumn id="1" xr3:uid="{00000000-0010-0000-0000-000001000000}" name="code" dataDxfId="3"/>
    <tableColumn id="6" xr3:uid="{00000000-0010-0000-0000-000006000000}" name="degree" dataDxfId="2"/>
    <tableColumn id="7" xr3:uid="{00000000-0010-0000-0000-000007000000}" name="studyprogram" dataDxfId="1"/>
    <tableColumn id="8" xr3:uid="{00000000-0010-0000-0000-000008000000}" name="faculty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82"/>
  <sheetViews>
    <sheetView workbookViewId="0">
      <selection activeCell="I17" sqref="I17"/>
    </sheetView>
  </sheetViews>
  <sheetFormatPr defaultRowHeight="15" x14ac:dyDescent="0.25"/>
  <cols>
    <col min="2" max="2" width="2.85546875" customWidth="1"/>
    <col min="3" max="3" width="23.28515625" customWidth="1"/>
    <col min="4" max="4" width="2.5703125" customWidth="1"/>
    <col min="5" max="5" width="23.42578125" customWidth="1"/>
    <col min="6" max="6" width="2" customWidth="1"/>
    <col min="7" max="7" width="10" customWidth="1"/>
    <col min="8" max="8" width="2.140625" customWidth="1"/>
    <col min="9" max="9" width="11.7109375" customWidth="1"/>
    <col min="10" max="10" width="2.28515625" customWidth="1"/>
    <col min="11" max="11" width="19.140625" customWidth="1"/>
    <col min="12" max="12" width="1.42578125" customWidth="1"/>
    <col min="13" max="13" width="17.85546875" style="34" customWidth="1"/>
    <col min="14" max="14" width="1.85546875" customWidth="1"/>
    <col min="15" max="15" width="48.28515625" customWidth="1"/>
    <col min="16" max="16" width="2.7109375" customWidth="1"/>
    <col min="18" max="18" width="2.140625" customWidth="1"/>
    <col min="19" max="19" width="26.5703125" customWidth="1"/>
    <col min="20" max="20" width="2.140625" customWidth="1"/>
    <col min="22" max="22" width="2.42578125" customWidth="1"/>
    <col min="23" max="23" width="12.42578125" customWidth="1"/>
    <col min="24" max="24" width="4.42578125" customWidth="1"/>
    <col min="25" max="25" width="2.28515625" customWidth="1"/>
    <col min="26" max="26" width="5.28515625" customWidth="1"/>
    <col min="27" max="27" width="3.5703125" customWidth="1"/>
    <col min="28" max="28" width="50" bestFit="1" customWidth="1"/>
    <col min="29" max="29" width="4.85546875" customWidth="1"/>
    <col min="30" max="30" width="20" customWidth="1"/>
    <col min="31" max="31" width="4" customWidth="1"/>
    <col min="32" max="32" width="15.140625" style="34" customWidth="1"/>
  </cols>
  <sheetData>
    <row r="1" spans="1:32" x14ac:dyDescent="0.25">
      <c r="A1" s="1" t="s">
        <v>12</v>
      </c>
      <c r="C1" s="1" t="s">
        <v>3</v>
      </c>
      <c r="E1" s="1" t="s">
        <v>261</v>
      </c>
      <c r="G1" s="1" t="s">
        <v>255</v>
      </c>
      <c r="I1" s="1" t="s">
        <v>260</v>
      </c>
      <c r="K1" s="5" t="s">
        <v>435</v>
      </c>
      <c r="M1" s="33" t="s">
        <v>508</v>
      </c>
      <c r="O1" s="5" t="s">
        <v>36</v>
      </c>
      <c r="Q1" s="5" t="s">
        <v>458</v>
      </c>
      <c r="S1" s="3" t="s">
        <v>467</v>
      </c>
      <c r="U1" s="3" t="s">
        <v>472</v>
      </c>
      <c r="W1" s="3" t="s">
        <v>482</v>
      </c>
      <c r="X1" s="3" t="s">
        <v>483</v>
      </c>
      <c r="Z1" s="3" t="s">
        <v>496</v>
      </c>
      <c r="AB1" s="33" t="s">
        <v>4</v>
      </c>
      <c r="AD1" s="33" t="s">
        <v>538</v>
      </c>
      <c r="AF1" s="33" t="s">
        <v>871</v>
      </c>
    </row>
    <row r="2" spans="1:32" x14ac:dyDescent="0.25">
      <c r="A2" t="s">
        <v>1</v>
      </c>
      <c r="B2" t="s">
        <v>537</v>
      </c>
      <c r="C2" t="s">
        <v>75</v>
      </c>
      <c r="E2" s="4" t="s">
        <v>262</v>
      </c>
      <c r="G2" t="s">
        <v>256</v>
      </c>
      <c r="I2" t="s">
        <v>5</v>
      </c>
      <c r="K2" s="6" t="s">
        <v>442</v>
      </c>
      <c r="M2" s="32" t="s">
        <v>35</v>
      </c>
      <c r="O2" t="s">
        <v>448</v>
      </c>
      <c r="Q2" t="s">
        <v>47</v>
      </c>
      <c r="S2" s="8" t="s">
        <v>872</v>
      </c>
      <c r="U2">
        <v>1960</v>
      </c>
      <c r="W2" t="s">
        <v>484</v>
      </c>
      <c r="X2">
        <v>1</v>
      </c>
      <c r="Z2">
        <v>1</v>
      </c>
      <c r="AB2" s="32" t="s">
        <v>512</v>
      </c>
      <c r="AD2" s="32" t="s">
        <v>539</v>
      </c>
      <c r="AF2" s="32" t="s">
        <v>868</v>
      </c>
    </row>
    <row r="3" spans="1:32" x14ac:dyDescent="0.25">
      <c r="A3" t="s">
        <v>2</v>
      </c>
      <c r="C3" t="s">
        <v>76</v>
      </c>
      <c r="E3" s="4" t="s">
        <v>263</v>
      </c>
      <c r="G3" t="s">
        <v>257</v>
      </c>
      <c r="I3" t="s">
        <v>886</v>
      </c>
      <c r="K3" s="6" t="s">
        <v>441</v>
      </c>
      <c r="M3" s="32" t="s">
        <v>509</v>
      </c>
      <c r="O3" t="s">
        <v>449</v>
      </c>
      <c r="Q3" t="s">
        <v>48</v>
      </c>
      <c r="S3" s="2" t="s">
        <v>468</v>
      </c>
      <c r="U3">
        <v>1961</v>
      </c>
      <c r="W3" t="s">
        <v>485</v>
      </c>
      <c r="X3">
        <v>2</v>
      </c>
      <c r="Z3">
        <v>2</v>
      </c>
      <c r="AB3" s="32" t="s">
        <v>513</v>
      </c>
      <c r="AD3" s="32" t="s">
        <v>540</v>
      </c>
      <c r="AF3" s="32" t="s">
        <v>867</v>
      </c>
    </row>
    <row r="4" spans="1:32" x14ac:dyDescent="0.25">
      <c r="C4" t="s">
        <v>77</v>
      </c>
      <c r="E4" s="4" t="s">
        <v>264</v>
      </c>
      <c r="G4" t="s">
        <v>259</v>
      </c>
      <c r="K4" s="7" t="s">
        <v>443</v>
      </c>
      <c r="M4" s="32" t="s">
        <v>510</v>
      </c>
      <c r="O4" t="s">
        <v>450</v>
      </c>
      <c r="S4" s="2" t="s">
        <v>471</v>
      </c>
      <c r="U4">
        <v>1962</v>
      </c>
      <c r="W4" t="s">
        <v>486</v>
      </c>
      <c r="X4">
        <v>3</v>
      </c>
      <c r="Z4">
        <v>3</v>
      </c>
      <c r="AB4" s="32" t="s">
        <v>514</v>
      </c>
      <c r="AD4" s="32" t="s">
        <v>541</v>
      </c>
      <c r="AF4" s="32" t="s">
        <v>865</v>
      </c>
    </row>
    <row r="5" spans="1:32" x14ac:dyDescent="0.25">
      <c r="C5" t="s">
        <v>78</v>
      </c>
      <c r="E5" s="4" t="s">
        <v>265</v>
      </c>
      <c r="G5" t="s">
        <v>258</v>
      </c>
      <c r="K5" s="7" t="s">
        <v>436</v>
      </c>
      <c r="M5" s="32" t="s">
        <v>475</v>
      </c>
      <c r="O5" t="s">
        <v>451</v>
      </c>
      <c r="S5" s="2" t="s">
        <v>469</v>
      </c>
      <c r="U5">
        <v>1963</v>
      </c>
      <c r="W5" t="s">
        <v>487</v>
      </c>
      <c r="X5">
        <v>4</v>
      </c>
      <c r="Z5">
        <v>4</v>
      </c>
      <c r="AB5" s="32" t="s">
        <v>515</v>
      </c>
      <c r="AD5" s="32" t="s">
        <v>542</v>
      </c>
      <c r="AF5" s="32" t="s">
        <v>870</v>
      </c>
    </row>
    <row r="6" spans="1:32" x14ac:dyDescent="0.25">
      <c r="C6" t="s">
        <v>79</v>
      </c>
      <c r="E6" s="4" t="s">
        <v>266</v>
      </c>
      <c r="K6" s="7" t="s">
        <v>439</v>
      </c>
      <c r="M6" s="32" t="s">
        <v>476</v>
      </c>
      <c r="O6" t="s">
        <v>452</v>
      </c>
      <c r="S6" s="8" t="s">
        <v>470</v>
      </c>
      <c r="U6">
        <v>1964</v>
      </c>
      <c r="W6" t="s">
        <v>488</v>
      </c>
      <c r="X6">
        <v>5</v>
      </c>
      <c r="Z6">
        <v>5</v>
      </c>
      <c r="AB6" s="32" t="s">
        <v>516</v>
      </c>
      <c r="AD6" s="32" t="s">
        <v>543</v>
      </c>
      <c r="AF6" s="32" t="s">
        <v>866</v>
      </c>
    </row>
    <row r="7" spans="1:32" x14ac:dyDescent="0.25">
      <c r="C7" t="s">
        <v>80</v>
      </c>
      <c r="E7" s="4" t="s">
        <v>267</v>
      </c>
      <c r="K7" s="7" t="s">
        <v>438</v>
      </c>
      <c r="M7" s="32" t="s">
        <v>511</v>
      </c>
      <c r="O7" t="s">
        <v>453</v>
      </c>
      <c r="S7" s="8" t="s">
        <v>873</v>
      </c>
      <c r="U7">
        <v>1965</v>
      </c>
      <c r="W7" t="s">
        <v>489</v>
      </c>
      <c r="X7">
        <v>6</v>
      </c>
      <c r="Z7">
        <v>6</v>
      </c>
      <c r="AB7" s="32" t="s">
        <v>517</v>
      </c>
      <c r="AD7" s="32" t="s">
        <v>544</v>
      </c>
      <c r="AF7" s="32" t="s">
        <v>858</v>
      </c>
    </row>
    <row r="8" spans="1:32" x14ac:dyDescent="0.25">
      <c r="C8" t="s">
        <v>81</v>
      </c>
      <c r="E8" s="4" t="s">
        <v>268</v>
      </c>
      <c r="K8" s="7" t="s">
        <v>440</v>
      </c>
      <c r="O8" t="s">
        <v>454</v>
      </c>
      <c r="U8">
        <v>1966</v>
      </c>
      <c r="W8" t="s">
        <v>490</v>
      </c>
      <c r="X8">
        <v>7</v>
      </c>
      <c r="Z8">
        <v>7</v>
      </c>
      <c r="AB8" s="32" t="s">
        <v>518</v>
      </c>
      <c r="AD8" s="32" t="s">
        <v>545</v>
      </c>
      <c r="AF8" s="32" t="s">
        <v>859</v>
      </c>
    </row>
    <row r="9" spans="1:32" x14ac:dyDescent="0.25">
      <c r="C9" t="s">
        <v>82</v>
      </c>
      <c r="E9" s="4" t="s">
        <v>269</v>
      </c>
      <c r="K9" s="7" t="s">
        <v>445</v>
      </c>
      <c r="O9" t="s">
        <v>457</v>
      </c>
      <c r="U9">
        <v>1967</v>
      </c>
      <c r="W9" t="s">
        <v>491</v>
      </c>
      <c r="X9">
        <v>8</v>
      </c>
      <c r="Z9">
        <v>8</v>
      </c>
      <c r="AB9" s="32" t="s">
        <v>519</v>
      </c>
      <c r="AD9" s="32" t="s">
        <v>546</v>
      </c>
      <c r="AF9" s="32" t="s">
        <v>446</v>
      </c>
    </row>
    <row r="10" spans="1:32" x14ac:dyDescent="0.25">
      <c r="C10" t="s">
        <v>83</v>
      </c>
      <c r="E10" s="4" t="s">
        <v>270</v>
      </c>
      <c r="K10" s="7" t="s">
        <v>444</v>
      </c>
      <c r="O10" t="s">
        <v>455</v>
      </c>
      <c r="U10">
        <v>1968</v>
      </c>
      <c r="W10" t="s">
        <v>492</v>
      </c>
      <c r="X10">
        <v>9</v>
      </c>
      <c r="Z10">
        <v>9</v>
      </c>
      <c r="AB10" s="32" t="s">
        <v>520</v>
      </c>
      <c r="AD10" s="32" t="s">
        <v>547</v>
      </c>
      <c r="AF10" s="32" t="s">
        <v>447</v>
      </c>
    </row>
    <row r="11" spans="1:32" x14ac:dyDescent="0.25">
      <c r="C11" t="s">
        <v>84</v>
      </c>
      <c r="E11" s="4" t="s">
        <v>271</v>
      </c>
      <c r="K11" s="7" t="s">
        <v>437</v>
      </c>
      <c r="O11" t="s">
        <v>456</v>
      </c>
      <c r="U11">
        <v>1969</v>
      </c>
      <c r="W11" t="s">
        <v>493</v>
      </c>
      <c r="X11">
        <v>10</v>
      </c>
      <c r="Z11">
        <v>10</v>
      </c>
      <c r="AB11" s="32" t="s">
        <v>521</v>
      </c>
      <c r="AD11" s="32" t="s">
        <v>548</v>
      </c>
      <c r="AF11" s="32" t="s">
        <v>771</v>
      </c>
    </row>
    <row r="12" spans="1:32" x14ac:dyDescent="0.25">
      <c r="C12" t="s">
        <v>85</v>
      </c>
      <c r="E12" s="4" t="s">
        <v>272</v>
      </c>
      <c r="K12" s="7"/>
      <c r="U12">
        <v>1970</v>
      </c>
      <c r="W12" t="s">
        <v>494</v>
      </c>
      <c r="X12">
        <v>11</v>
      </c>
      <c r="Z12">
        <v>11</v>
      </c>
      <c r="AB12" s="32" t="s">
        <v>536</v>
      </c>
      <c r="AD12" s="32" t="s">
        <v>549</v>
      </c>
      <c r="AF12" s="32" t="s">
        <v>869</v>
      </c>
    </row>
    <row r="13" spans="1:32" x14ac:dyDescent="0.25">
      <c r="C13" t="s">
        <v>86</v>
      </c>
      <c r="E13" s="4" t="s">
        <v>273</v>
      </c>
      <c r="K13" s="7"/>
      <c r="U13">
        <v>1971</v>
      </c>
      <c r="W13" t="s">
        <v>495</v>
      </c>
      <c r="X13">
        <v>12</v>
      </c>
      <c r="Z13">
        <v>12</v>
      </c>
      <c r="AB13" s="32" t="s">
        <v>522</v>
      </c>
      <c r="AD13" s="32" t="s">
        <v>550</v>
      </c>
      <c r="AF13" s="32" t="s">
        <v>556</v>
      </c>
    </row>
    <row r="14" spans="1:32" x14ac:dyDescent="0.25">
      <c r="C14" t="s">
        <v>87</v>
      </c>
      <c r="E14" s="4" t="s">
        <v>274</v>
      </c>
      <c r="K14" s="7"/>
      <c r="U14">
        <v>1972</v>
      </c>
      <c r="Z14">
        <v>13</v>
      </c>
      <c r="AB14" s="32" t="s">
        <v>523</v>
      </c>
      <c r="AD14" s="32" t="s">
        <v>551</v>
      </c>
    </row>
    <row r="15" spans="1:32" x14ac:dyDescent="0.25">
      <c r="C15" t="s">
        <v>88</v>
      </c>
      <c r="E15" s="4" t="s">
        <v>275</v>
      </c>
      <c r="K15" s="7"/>
      <c r="U15">
        <v>1973</v>
      </c>
      <c r="Z15">
        <v>14</v>
      </c>
      <c r="AB15" s="32" t="s">
        <v>524</v>
      </c>
      <c r="AD15" s="32" t="s">
        <v>552</v>
      </c>
    </row>
    <row r="16" spans="1:32" x14ac:dyDescent="0.25">
      <c r="C16" t="s">
        <v>89</v>
      </c>
      <c r="E16" s="4" t="s">
        <v>276</v>
      </c>
      <c r="U16">
        <v>1974</v>
      </c>
      <c r="Z16">
        <v>15</v>
      </c>
      <c r="AB16" s="32" t="s">
        <v>525</v>
      </c>
      <c r="AD16" s="32" t="s">
        <v>510</v>
      </c>
    </row>
    <row r="17" spans="3:30" x14ac:dyDescent="0.25">
      <c r="C17" t="s">
        <v>90</v>
      </c>
      <c r="E17" s="4" t="s">
        <v>277</v>
      </c>
      <c r="U17">
        <v>1975</v>
      </c>
      <c r="Z17">
        <v>16</v>
      </c>
      <c r="AB17" s="32" t="s">
        <v>526</v>
      </c>
      <c r="AD17" s="32" t="s">
        <v>553</v>
      </c>
    </row>
    <row r="18" spans="3:30" x14ac:dyDescent="0.25">
      <c r="C18" t="s">
        <v>91</v>
      </c>
      <c r="E18" s="4" t="s">
        <v>278</v>
      </c>
      <c r="U18">
        <v>1976</v>
      </c>
      <c r="Z18">
        <v>17</v>
      </c>
      <c r="AB18" s="32" t="s">
        <v>527</v>
      </c>
      <c r="AD18" s="32" t="s">
        <v>554</v>
      </c>
    </row>
    <row r="19" spans="3:30" x14ac:dyDescent="0.25">
      <c r="C19" t="s">
        <v>92</v>
      </c>
      <c r="E19" s="4" t="s">
        <v>279</v>
      </c>
      <c r="U19">
        <v>1977</v>
      </c>
      <c r="Z19">
        <v>18</v>
      </c>
      <c r="AB19" s="32" t="s">
        <v>528</v>
      </c>
      <c r="AD19" s="32" t="s">
        <v>555</v>
      </c>
    </row>
    <row r="20" spans="3:30" x14ac:dyDescent="0.25">
      <c r="C20" t="s">
        <v>93</v>
      </c>
      <c r="E20" s="4" t="s">
        <v>280</v>
      </c>
      <c r="U20">
        <v>1978</v>
      </c>
      <c r="Z20">
        <v>19</v>
      </c>
      <c r="AB20" s="32" t="s">
        <v>529</v>
      </c>
      <c r="AD20" s="32" t="s">
        <v>556</v>
      </c>
    </row>
    <row r="21" spans="3:30" x14ac:dyDescent="0.25">
      <c r="C21" t="s">
        <v>94</v>
      </c>
      <c r="E21" s="4" t="s">
        <v>281</v>
      </c>
      <c r="U21">
        <v>1979</v>
      </c>
      <c r="Z21">
        <v>20</v>
      </c>
      <c r="AB21" s="32" t="s">
        <v>530</v>
      </c>
    </row>
    <row r="22" spans="3:30" x14ac:dyDescent="0.25">
      <c r="C22" t="s">
        <v>95</v>
      </c>
      <c r="E22" s="4" t="s">
        <v>282</v>
      </c>
      <c r="U22">
        <v>1980</v>
      </c>
      <c r="Z22">
        <v>21</v>
      </c>
      <c r="AB22" s="32" t="s">
        <v>531</v>
      </c>
    </row>
    <row r="23" spans="3:30" x14ac:dyDescent="0.25">
      <c r="C23" t="s">
        <v>96</v>
      </c>
      <c r="E23" s="4" t="s">
        <v>283</v>
      </c>
      <c r="U23">
        <v>1981</v>
      </c>
      <c r="Z23">
        <v>22</v>
      </c>
      <c r="AB23" s="32" t="s">
        <v>532</v>
      </c>
    </row>
    <row r="24" spans="3:30" x14ac:dyDescent="0.25">
      <c r="C24" t="s">
        <v>97</v>
      </c>
      <c r="E24" s="4" t="s">
        <v>284</v>
      </c>
      <c r="U24">
        <v>1982</v>
      </c>
      <c r="Z24">
        <v>23</v>
      </c>
      <c r="AB24" s="32" t="s">
        <v>533</v>
      </c>
    </row>
    <row r="25" spans="3:30" x14ac:dyDescent="0.25">
      <c r="C25" t="s">
        <v>98</v>
      </c>
      <c r="E25" s="4" t="s">
        <v>285</v>
      </c>
      <c r="U25">
        <v>1983</v>
      </c>
      <c r="Z25">
        <v>24</v>
      </c>
      <c r="AB25" s="32" t="s">
        <v>534</v>
      </c>
    </row>
    <row r="26" spans="3:30" x14ac:dyDescent="0.25">
      <c r="C26" t="s">
        <v>99</v>
      </c>
      <c r="E26" s="4" t="s">
        <v>99</v>
      </c>
      <c r="U26">
        <v>1984</v>
      </c>
      <c r="Z26">
        <v>25</v>
      </c>
      <c r="AB26" s="32" t="s">
        <v>535</v>
      </c>
    </row>
    <row r="27" spans="3:30" x14ac:dyDescent="0.25">
      <c r="C27" t="s">
        <v>100</v>
      </c>
      <c r="E27" s="4" t="s">
        <v>286</v>
      </c>
      <c r="U27">
        <v>1985</v>
      </c>
      <c r="Z27">
        <v>26</v>
      </c>
    </row>
    <row r="28" spans="3:30" x14ac:dyDescent="0.25">
      <c r="C28" t="s">
        <v>101</v>
      </c>
      <c r="E28" s="4" t="s">
        <v>287</v>
      </c>
      <c r="U28">
        <v>1986</v>
      </c>
      <c r="Z28">
        <v>27</v>
      </c>
    </row>
    <row r="29" spans="3:30" x14ac:dyDescent="0.25">
      <c r="C29" t="s">
        <v>102</v>
      </c>
      <c r="E29" s="4" t="s">
        <v>288</v>
      </c>
      <c r="U29">
        <v>1987</v>
      </c>
      <c r="Z29">
        <v>28</v>
      </c>
    </row>
    <row r="30" spans="3:30" x14ac:dyDescent="0.25">
      <c r="C30" t="s">
        <v>103</v>
      </c>
      <c r="E30" s="4" t="s">
        <v>289</v>
      </c>
      <c r="U30">
        <v>1988</v>
      </c>
      <c r="Z30">
        <v>29</v>
      </c>
    </row>
    <row r="31" spans="3:30" x14ac:dyDescent="0.25">
      <c r="C31" t="s">
        <v>104</v>
      </c>
      <c r="E31" s="4" t="s">
        <v>290</v>
      </c>
      <c r="U31">
        <v>1989</v>
      </c>
      <c r="Z31">
        <v>30</v>
      </c>
    </row>
    <row r="32" spans="3:30" x14ac:dyDescent="0.25">
      <c r="C32" t="s">
        <v>105</v>
      </c>
      <c r="E32" s="4" t="s">
        <v>291</v>
      </c>
      <c r="U32">
        <v>1990</v>
      </c>
      <c r="Z32">
        <v>31</v>
      </c>
    </row>
    <row r="33" spans="3:21" x14ac:dyDescent="0.25">
      <c r="C33" t="s">
        <v>106</v>
      </c>
      <c r="E33" s="4" t="s">
        <v>292</v>
      </c>
      <c r="U33">
        <v>1991</v>
      </c>
    </row>
    <row r="34" spans="3:21" x14ac:dyDescent="0.25">
      <c r="C34" t="s">
        <v>107</v>
      </c>
      <c r="E34" s="4" t="s">
        <v>293</v>
      </c>
      <c r="U34">
        <v>1992</v>
      </c>
    </row>
    <row r="35" spans="3:21" x14ac:dyDescent="0.25">
      <c r="C35" t="s">
        <v>108</v>
      </c>
      <c r="E35" s="4" t="s">
        <v>294</v>
      </c>
      <c r="U35">
        <v>1993</v>
      </c>
    </row>
    <row r="36" spans="3:21" x14ac:dyDescent="0.25">
      <c r="C36" t="s">
        <v>109</v>
      </c>
      <c r="E36" s="4" t="s">
        <v>295</v>
      </c>
      <c r="U36">
        <v>1994</v>
      </c>
    </row>
    <row r="37" spans="3:21" x14ac:dyDescent="0.25">
      <c r="C37" t="s">
        <v>110</v>
      </c>
      <c r="E37" s="4" t="s">
        <v>296</v>
      </c>
      <c r="U37">
        <v>1995</v>
      </c>
    </row>
    <row r="38" spans="3:21" x14ac:dyDescent="0.25">
      <c r="C38" t="s">
        <v>111</v>
      </c>
      <c r="E38" s="4" t="s">
        <v>297</v>
      </c>
      <c r="U38">
        <v>1996</v>
      </c>
    </row>
    <row r="39" spans="3:21" x14ac:dyDescent="0.25">
      <c r="C39" t="s">
        <v>112</v>
      </c>
      <c r="E39" s="4" t="s">
        <v>298</v>
      </c>
      <c r="U39">
        <v>1997</v>
      </c>
    </row>
    <row r="40" spans="3:21" x14ac:dyDescent="0.25">
      <c r="C40" t="s">
        <v>113</v>
      </c>
      <c r="E40" s="4" t="s">
        <v>299</v>
      </c>
      <c r="U40">
        <v>1998</v>
      </c>
    </row>
    <row r="41" spans="3:21" x14ac:dyDescent="0.25">
      <c r="C41" t="s">
        <v>114</v>
      </c>
      <c r="E41" s="4" t="s">
        <v>300</v>
      </c>
      <c r="U41">
        <v>1999</v>
      </c>
    </row>
    <row r="42" spans="3:21" x14ac:dyDescent="0.25">
      <c r="C42" t="s">
        <v>115</v>
      </c>
      <c r="E42" s="4" t="s">
        <v>301</v>
      </c>
      <c r="U42">
        <v>2000</v>
      </c>
    </row>
    <row r="43" spans="3:21" x14ac:dyDescent="0.25">
      <c r="C43" t="s">
        <v>116</v>
      </c>
      <c r="E43" s="4" t="s">
        <v>302</v>
      </c>
      <c r="U43">
        <v>2001</v>
      </c>
    </row>
    <row r="44" spans="3:21" x14ac:dyDescent="0.25">
      <c r="C44" t="s">
        <v>117</v>
      </c>
      <c r="E44" s="4" t="s">
        <v>303</v>
      </c>
      <c r="U44">
        <v>2002</v>
      </c>
    </row>
    <row r="45" spans="3:21" x14ac:dyDescent="0.25">
      <c r="C45" t="s">
        <v>118</v>
      </c>
      <c r="E45" s="4" t="s">
        <v>304</v>
      </c>
      <c r="U45">
        <v>2003</v>
      </c>
    </row>
    <row r="46" spans="3:21" x14ac:dyDescent="0.25">
      <c r="C46" t="s">
        <v>119</v>
      </c>
      <c r="E46" s="4" t="s">
        <v>305</v>
      </c>
      <c r="U46">
        <v>2004</v>
      </c>
    </row>
    <row r="47" spans="3:21" x14ac:dyDescent="0.25">
      <c r="C47" t="s">
        <v>120</v>
      </c>
      <c r="E47" s="4" t="s">
        <v>306</v>
      </c>
      <c r="U47">
        <v>2005</v>
      </c>
    </row>
    <row r="48" spans="3:21" x14ac:dyDescent="0.25">
      <c r="C48" t="s">
        <v>121</v>
      </c>
      <c r="E48" s="4" t="s">
        <v>307</v>
      </c>
      <c r="U48">
        <v>2006</v>
      </c>
    </row>
    <row r="49" spans="3:21" x14ac:dyDescent="0.25">
      <c r="C49" t="s">
        <v>122</v>
      </c>
      <c r="E49" s="4" t="s">
        <v>308</v>
      </c>
      <c r="U49">
        <v>2007</v>
      </c>
    </row>
    <row r="50" spans="3:21" x14ac:dyDescent="0.25">
      <c r="C50" t="s">
        <v>123</v>
      </c>
      <c r="E50" s="4" t="s">
        <v>309</v>
      </c>
      <c r="U50">
        <v>2008</v>
      </c>
    </row>
    <row r="51" spans="3:21" x14ac:dyDescent="0.25">
      <c r="C51" t="s">
        <v>124</v>
      </c>
      <c r="E51" s="4" t="s">
        <v>310</v>
      </c>
      <c r="U51">
        <v>2009</v>
      </c>
    </row>
    <row r="52" spans="3:21" x14ac:dyDescent="0.25">
      <c r="C52" t="s">
        <v>125</v>
      </c>
      <c r="E52" s="4" t="s">
        <v>311</v>
      </c>
      <c r="U52">
        <v>2010</v>
      </c>
    </row>
    <row r="53" spans="3:21" x14ac:dyDescent="0.25">
      <c r="C53" t="s">
        <v>126</v>
      </c>
      <c r="E53" s="4" t="s">
        <v>312</v>
      </c>
      <c r="U53">
        <v>2011</v>
      </c>
    </row>
    <row r="54" spans="3:21" x14ac:dyDescent="0.25">
      <c r="C54" t="s">
        <v>127</v>
      </c>
      <c r="E54" s="4" t="s">
        <v>313</v>
      </c>
      <c r="U54">
        <v>2012</v>
      </c>
    </row>
    <row r="55" spans="3:21" x14ac:dyDescent="0.25">
      <c r="C55" t="s">
        <v>128</v>
      </c>
      <c r="E55" s="4" t="s">
        <v>314</v>
      </c>
      <c r="U55">
        <v>2013</v>
      </c>
    </row>
    <row r="56" spans="3:21" x14ac:dyDescent="0.25">
      <c r="C56" t="s">
        <v>129</v>
      </c>
      <c r="E56" s="4" t="s">
        <v>315</v>
      </c>
      <c r="U56">
        <v>2014</v>
      </c>
    </row>
    <row r="57" spans="3:21" x14ac:dyDescent="0.25">
      <c r="C57" t="s">
        <v>130</v>
      </c>
      <c r="E57" s="4" t="s">
        <v>316</v>
      </c>
      <c r="U57">
        <v>2015</v>
      </c>
    </row>
    <row r="58" spans="3:21" x14ac:dyDescent="0.25">
      <c r="C58" t="s">
        <v>131</v>
      </c>
      <c r="E58" s="4" t="s">
        <v>317</v>
      </c>
      <c r="U58">
        <v>2016</v>
      </c>
    </row>
    <row r="59" spans="3:21" x14ac:dyDescent="0.25">
      <c r="C59" t="s">
        <v>132</v>
      </c>
      <c r="E59" s="4" t="s">
        <v>318</v>
      </c>
      <c r="U59">
        <v>2017</v>
      </c>
    </row>
    <row r="60" spans="3:21" x14ac:dyDescent="0.25">
      <c r="C60" t="s">
        <v>133</v>
      </c>
      <c r="E60" s="4" t="s">
        <v>319</v>
      </c>
      <c r="U60">
        <v>2018</v>
      </c>
    </row>
    <row r="61" spans="3:21" x14ac:dyDescent="0.25">
      <c r="C61" t="s">
        <v>134</v>
      </c>
      <c r="E61" s="4" t="s">
        <v>320</v>
      </c>
      <c r="U61">
        <v>2019</v>
      </c>
    </row>
    <row r="62" spans="3:21" x14ac:dyDescent="0.25">
      <c r="C62" t="s">
        <v>135</v>
      </c>
      <c r="E62" s="4" t="s">
        <v>321</v>
      </c>
      <c r="U62">
        <v>2020</v>
      </c>
    </row>
    <row r="63" spans="3:21" x14ac:dyDescent="0.25">
      <c r="C63" t="s">
        <v>136</v>
      </c>
      <c r="E63" s="4" t="s">
        <v>322</v>
      </c>
      <c r="U63">
        <v>2021</v>
      </c>
    </row>
    <row r="64" spans="3:21" x14ac:dyDescent="0.25">
      <c r="C64" t="s">
        <v>137</v>
      </c>
      <c r="E64" s="4" t="s">
        <v>323</v>
      </c>
      <c r="U64">
        <v>2022</v>
      </c>
    </row>
    <row r="65" spans="3:21" x14ac:dyDescent="0.25">
      <c r="C65" t="s">
        <v>138</v>
      </c>
      <c r="E65" s="4" t="s">
        <v>324</v>
      </c>
      <c r="U65">
        <v>2023</v>
      </c>
    </row>
    <row r="66" spans="3:21" x14ac:dyDescent="0.25">
      <c r="C66" t="s">
        <v>139</v>
      </c>
      <c r="E66" s="4" t="s">
        <v>325</v>
      </c>
      <c r="U66">
        <v>2024</v>
      </c>
    </row>
    <row r="67" spans="3:21" x14ac:dyDescent="0.25">
      <c r="C67" t="s">
        <v>140</v>
      </c>
      <c r="E67" s="4" t="s">
        <v>326</v>
      </c>
      <c r="U67">
        <v>2025</v>
      </c>
    </row>
    <row r="68" spans="3:21" x14ac:dyDescent="0.25">
      <c r="C68" t="s">
        <v>141</v>
      </c>
      <c r="E68" s="4" t="s">
        <v>327</v>
      </c>
      <c r="U68">
        <v>2026</v>
      </c>
    </row>
    <row r="69" spans="3:21" x14ac:dyDescent="0.25">
      <c r="C69" t="s">
        <v>142</v>
      </c>
      <c r="E69" s="4" t="s">
        <v>328</v>
      </c>
      <c r="U69">
        <v>2027</v>
      </c>
    </row>
    <row r="70" spans="3:21" x14ac:dyDescent="0.25">
      <c r="C70" t="s">
        <v>143</v>
      </c>
      <c r="E70" s="4" t="s">
        <v>329</v>
      </c>
      <c r="U70">
        <v>2028</v>
      </c>
    </row>
    <row r="71" spans="3:21" x14ac:dyDescent="0.25">
      <c r="C71" t="s">
        <v>144</v>
      </c>
      <c r="E71" s="4" t="s">
        <v>330</v>
      </c>
      <c r="U71">
        <v>2029</v>
      </c>
    </row>
    <row r="72" spans="3:21" x14ac:dyDescent="0.25">
      <c r="C72" t="s">
        <v>145</v>
      </c>
      <c r="E72" s="4" t="s">
        <v>331</v>
      </c>
      <c r="U72">
        <v>2030</v>
      </c>
    </row>
    <row r="73" spans="3:21" x14ac:dyDescent="0.25">
      <c r="C73" t="s">
        <v>146</v>
      </c>
      <c r="E73" s="4" t="s">
        <v>332</v>
      </c>
      <c r="U73">
        <v>2031</v>
      </c>
    </row>
    <row r="74" spans="3:21" x14ac:dyDescent="0.25">
      <c r="C74" t="s">
        <v>147</v>
      </c>
      <c r="E74" s="4" t="s">
        <v>333</v>
      </c>
      <c r="U74">
        <v>2032</v>
      </c>
    </row>
    <row r="75" spans="3:21" x14ac:dyDescent="0.25">
      <c r="C75" t="s">
        <v>148</v>
      </c>
      <c r="E75" s="4" t="s">
        <v>334</v>
      </c>
      <c r="U75">
        <v>2033</v>
      </c>
    </row>
    <row r="76" spans="3:21" x14ac:dyDescent="0.25">
      <c r="C76" t="s">
        <v>149</v>
      </c>
      <c r="E76" s="4" t="s">
        <v>335</v>
      </c>
      <c r="U76">
        <v>2034</v>
      </c>
    </row>
    <row r="77" spans="3:21" x14ac:dyDescent="0.25">
      <c r="C77" t="s">
        <v>150</v>
      </c>
      <c r="E77" s="4" t="s">
        <v>336</v>
      </c>
      <c r="U77">
        <v>2035</v>
      </c>
    </row>
    <row r="78" spans="3:21" x14ac:dyDescent="0.25">
      <c r="C78" t="s">
        <v>151</v>
      </c>
      <c r="E78" s="4" t="s">
        <v>337</v>
      </c>
      <c r="U78">
        <v>2036</v>
      </c>
    </row>
    <row r="79" spans="3:21" x14ac:dyDescent="0.25">
      <c r="C79" t="s">
        <v>152</v>
      </c>
      <c r="E79" s="4" t="s">
        <v>338</v>
      </c>
      <c r="U79">
        <v>2037</v>
      </c>
    </row>
    <row r="80" spans="3:21" x14ac:dyDescent="0.25">
      <c r="C80" t="s">
        <v>153</v>
      </c>
      <c r="E80" s="4" t="s">
        <v>339</v>
      </c>
      <c r="U80">
        <v>2038</v>
      </c>
    </row>
    <row r="81" spans="3:21" x14ac:dyDescent="0.25">
      <c r="C81" t="s">
        <v>154</v>
      </c>
      <c r="E81" s="4" t="s">
        <v>340</v>
      </c>
      <c r="U81">
        <v>2039</v>
      </c>
    </row>
    <row r="82" spans="3:21" x14ac:dyDescent="0.25">
      <c r="C82" t="s">
        <v>155</v>
      </c>
      <c r="E82" s="4" t="s">
        <v>341</v>
      </c>
      <c r="U82">
        <v>2040</v>
      </c>
    </row>
    <row r="83" spans="3:21" x14ac:dyDescent="0.25">
      <c r="C83" t="s">
        <v>156</v>
      </c>
      <c r="E83" s="4" t="s">
        <v>342</v>
      </c>
      <c r="U83">
        <v>2041</v>
      </c>
    </row>
    <row r="84" spans="3:21" x14ac:dyDescent="0.25">
      <c r="C84" t="s">
        <v>157</v>
      </c>
      <c r="E84" s="4" t="s">
        <v>343</v>
      </c>
      <c r="U84">
        <v>2042</v>
      </c>
    </row>
    <row r="85" spans="3:21" x14ac:dyDescent="0.25">
      <c r="C85" t="s">
        <v>158</v>
      </c>
      <c r="E85" s="4" t="s">
        <v>344</v>
      </c>
      <c r="U85">
        <v>2043</v>
      </c>
    </row>
    <row r="86" spans="3:21" x14ac:dyDescent="0.25">
      <c r="C86" t="s">
        <v>159</v>
      </c>
      <c r="E86" s="4" t="s">
        <v>345</v>
      </c>
      <c r="U86">
        <v>2044</v>
      </c>
    </row>
    <row r="87" spans="3:21" x14ac:dyDescent="0.25">
      <c r="C87" t="s">
        <v>160</v>
      </c>
      <c r="E87" s="4" t="s">
        <v>346</v>
      </c>
      <c r="U87">
        <v>2045</v>
      </c>
    </row>
    <row r="88" spans="3:21" x14ac:dyDescent="0.25">
      <c r="C88" t="s">
        <v>161</v>
      </c>
      <c r="E88" s="4" t="s">
        <v>347</v>
      </c>
      <c r="U88">
        <v>2046</v>
      </c>
    </row>
    <row r="89" spans="3:21" x14ac:dyDescent="0.25">
      <c r="C89" t="s">
        <v>162</v>
      </c>
      <c r="E89" s="4" t="s">
        <v>348</v>
      </c>
      <c r="U89">
        <v>2047</v>
      </c>
    </row>
    <row r="90" spans="3:21" x14ac:dyDescent="0.25">
      <c r="C90" t="s">
        <v>163</v>
      </c>
      <c r="E90" s="4" t="s">
        <v>349</v>
      </c>
      <c r="U90">
        <v>2048</v>
      </c>
    </row>
    <row r="91" spans="3:21" x14ac:dyDescent="0.25">
      <c r="C91" t="s">
        <v>164</v>
      </c>
      <c r="E91" s="4" t="s">
        <v>164</v>
      </c>
      <c r="U91">
        <v>2049</v>
      </c>
    </row>
    <row r="92" spans="3:21" x14ac:dyDescent="0.25">
      <c r="C92" t="s">
        <v>165</v>
      </c>
      <c r="E92" s="4" t="s">
        <v>350</v>
      </c>
      <c r="U92">
        <v>2050</v>
      </c>
    </row>
    <row r="93" spans="3:21" x14ac:dyDescent="0.25">
      <c r="C93" t="s">
        <v>166</v>
      </c>
      <c r="E93" s="4" t="s">
        <v>351</v>
      </c>
      <c r="U93">
        <v>2051</v>
      </c>
    </row>
    <row r="94" spans="3:21" x14ac:dyDescent="0.25">
      <c r="C94" t="s">
        <v>167</v>
      </c>
      <c r="E94" s="4" t="s">
        <v>167</v>
      </c>
      <c r="U94">
        <v>2052</v>
      </c>
    </row>
    <row r="95" spans="3:21" x14ac:dyDescent="0.25">
      <c r="C95" t="s">
        <v>168</v>
      </c>
      <c r="E95" s="4" t="s">
        <v>352</v>
      </c>
      <c r="U95">
        <v>2053</v>
      </c>
    </row>
    <row r="96" spans="3:21" x14ac:dyDescent="0.25">
      <c r="C96" t="s">
        <v>169</v>
      </c>
      <c r="E96" s="4" t="s">
        <v>169</v>
      </c>
      <c r="U96">
        <v>2054</v>
      </c>
    </row>
    <row r="97" spans="3:21" x14ac:dyDescent="0.25">
      <c r="C97" t="s">
        <v>170</v>
      </c>
      <c r="E97" s="4" t="s">
        <v>353</v>
      </c>
      <c r="U97">
        <v>2055</v>
      </c>
    </row>
    <row r="98" spans="3:21" x14ac:dyDescent="0.25">
      <c r="C98" t="s">
        <v>171</v>
      </c>
      <c r="E98" s="4" t="s">
        <v>354</v>
      </c>
      <c r="U98">
        <v>2056</v>
      </c>
    </row>
    <row r="99" spans="3:21" x14ac:dyDescent="0.25">
      <c r="C99" t="s">
        <v>172</v>
      </c>
      <c r="E99" s="4" t="s">
        <v>355</v>
      </c>
      <c r="U99">
        <v>2057</v>
      </c>
    </row>
    <row r="100" spans="3:21" x14ac:dyDescent="0.25">
      <c r="C100" t="s">
        <v>173</v>
      </c>
      <c r="E100" s="4" t="s">
        <v>356</v>
      </c>
      <c r="U100">
        <v>2058</v>
      </c>
    </row>
    <row r="101" spans="3:21" x14ac:dyDescent="0.25">
      <c r="C101" t="s">
        <v>174</v>
      </c>
      <c r="E101" s="4" t="s">
        <v>357</v>
      </c>
      <c r="U101">
        <v>2059</v>
      </c>
    </row>
    <row r="102" spans="3:21" x14ac:dyDescent="0.25">
      <c r="C102" t="s">
        <v>175</v>
      </c>
      <c r="E102" s="4" t="s">
        <v>358</v>
      </c>
      <c r="U102">
        <v>2060</v>
      </c>
    </row>
    <row r="103" spans="3:21" x14ac:dyDescent="0.25">
      <c r="C103" t="s">
        <v>176</v>
      </c>
      <c r="E103" s="4" t="s">
        <v>359</v>
      </c>
      <c r="U103">
        <v>2061</v>
      </c>
    </row>
    <row r="104" spans="3:21" x14ac:dyDescent="0.25">
      <c r="C104" t="s">
        <v>177</v>
      </c>
      <c r="E104" s="4" t="s">
        <v>360</v>
      </c>
      <c r="U104">
        <v>2062</v>
      </c>
    </row>
    <row r="105" spans="3:21" x14ac:dyDescent="0.25">
      <c r="C105" t="s">
        <v>178</v>
      </c>
      <c r="E105" s="4" t="s">
        <v>361</v>
      </c>
      <c r="U105">
        <v>2063</v>
      </c>
    </row>
    <row r="106" spans="3:21" x14ac:dyDescent="0.25">
      <c r="C106" t="s">
        <v>179</v>
      </c>
      <c r="E106" s="4" t="s">
        <v>362</v>
      </c>
      <c r="U106">
        <v>2064</v>
      </c>
    </row>
    <row r="107" spans="3:21" x14ac:dyDescent="0.25">
      <c r="C107" t="s">
        <v>180</v>
      </c>
      <c r="E107" s="4" t="s">
        <v>363</v>
      </c>
      <c r="U107">
        <v>2065</v>
      </c>
    </row>
    <row r="108" spans="3:21" x14ac:dyDescent="0.25">
      <c r="C108" t="s">
        <v>181</v>
      </c>
      <c r="E108" s="4" t="s">
        <v>364</v>
      </c>
      <c r="U108">
        <v>2066</v>
      </c>
    </row>
    <row r="109" spans="3:21" x14ac:dyDescent="0.25">
      <c r="C109" t="s">
        <v>182</v>
      </c>
      <c r="E109" s="4" t="s">
        <v>365</v>
      </c>
      <c r="U109">
        <v>2067</v>
      </c>
    </row>
    <row r="110" spans="3:21" x14ac:dyDescent="0.25">
      <c r="C110" t="s">
        <v>183</v>
      </c>
      <c r="E110" s="4" t="s">
        <v>366</v>
      </c>
      <c r="U110">
        <v>2068</v>
      </c>
    </row>
    <row r="111" spans="3:21" x14ac:dyDescent="0.25">
      <c r="C111" t="s">
        <v>184</v>
      </c>
      <c r="E111" s="4" t="s">
        <v>367</v>
      </c>
      <c r="U111">
        <v>2069</v>
      </c>
    </row>
    <row r="112" spans="3:21" x14ac:dyDescent="0.25">
      <c r="C112" t="s">
        <v>185</v>
      </c>
      <c r="E112" s="4" t="s">
        <v>368</v>
      </c>
      <c r="U112">
        <v>2070</v>
      </c>
    </row>
    <row r="113" spans="3:21" x14ac:dyDescent="0.25">
      <c r="C113" t="s">
        <v>186</v>
      </c>
      <c r="E113" s="4" t="s">
        <v>369</v>
      </c>
      <c r="U113">
        <v>2071</v>
      </c>
    </row>
    <row r="114" spans="3:21" x14ac:dyDescent="0.25">
      <c r="C114" t="s">
        <v>187</v>
      </c>
      <c r="E114" s="4" t="s">
        <v>370</v>
      </c>
      <c r="U114">
        <v>2072</v>
      </c>
    </row>
    <row r="115" spans="3:21" x14ac:dyDescent="0.25">
      <c r="C115" t="s">
        <v>188</v>
      </c>
      <c r="E115" s="4" t="s">
        <v>188</v>
      </c>
      <c r="U115">
        <v>2073</v>
      </c>
    </row>
    <row r="116" spans="3:21" x14ac:dyDescent="0.25">
      <c r="C116" t="s">
        <v>189</v>
      </c>
      <c r="E116" s="4" t="s">
        <v>371</v>
      </c>
      <c r="U116">
        <v>2074</v>
      </c>
    </row>
    <row r="117" spans="3:21" x14ac:dyDescent="0.25">
      <c r="C117" t="s">
        <v>190</v>
      </c>
      <c r="E117" s="4" t="s">
        <v>372</v>
      </c>
      <c r="U117">
        <v>2075</v>
      </c>
    </row>
    <row r="118" spans="3:21" x14ac:dyDescent="0.25">
      <c r="C118" t="s">
        <v>191</v>
      </c>
      <c r="E118" s="4" t="s">
        <v>373</v>
      </c>
      <c r="U118">
        <v>2076</v>
      </c>
    </row>
    <row r="119" spans="3:21" x14ac:dyDescent="0.25">
      <c r="C119" t="s">
        <v>192</v>
      </c>
      <c r="E119" s="4" t="s">
        <v>374</v>
      </c>
      <c r="U119">
        <v>2077</v>
      </c>
    </row>
    <row r="120" spans="3:21" x14ac:dyDescent="0.25">
      <c r="C120" t="s">
        <v>193</v>
      </c>
      <c r="E120" s="4" t="s">
        <v>375</v>
      </c>
      <c r="U120">
        <v>2078</v>
      </c>
    </row>
    <row r="121" spans="3:21" x14ac:dyDescent="0.25">
      <c r="C121" t="s">
        <v>194</v>
      </c>
      <c r="E121" s="4" t="s">
        <v>376</v>
      </c>
      <c r="U121">
        <v>2079</v>
      </c>
    </row>
    <row r="122" spans="3:21" x14ac:dyDescent="0.25">
      <c r="C122" t="s">
        <v>195</v>
      </c>
      <c r="E122" s="4" t="s">
        <v>377</v>
      </c>
      <c r="U122">
        <v>2080</v>
      </c>
    </row>
    <row r="123" spans="3:21" x14ac:dyDescent="0.25">
      <c r="C123" t="s">
        <v>196</v>
      </c>
      <c r="E123" s="4" t="s">
        <v>378</v>
      </c>
      <c r="U123">
        <v>2081</v>
      </c>
    </row>
    <row r="124" spans="3:21" x14ac:dyDescent="0.25">
      <c r="C124" t="s">
        <v>197</v>
      </c>
      <c r="E124" s="4" t="s">
        <v>379</v>
      </c>
      <c r="U124">
        <v>2082</v>
      </c>
    </row>
    <row r="125" spans="3:21" x14ac:dyDescent="0.25">
      <c r="C125" t="s">
        <v>198</v>
      </c>
      <c r="E125" s="4" t="s">
        <v>380</v>
      </c>
      <c r="U125">
        <v>2083</v>
      </c>
    </row>
    <row r="126" spans="3:21" x14ac:dyDescent="0.25">
      <c r="C126" t="s">
        <v>199</v>
      </c>
      <c r="E126" s="4" t="s">
        <v>381</v>
      </c>
      <c r="U126">
        <v>2084</v>
      </c>
    </row>
    <row r="127" spans="3:21" x14ac:dyDescent="0.25">
      <c r="C127" t="s">
        <v>200</v>
      </c>
      <c r="E127" s="4" t="s">
        <v>382</v>
      </c>
      <c r="U127">
        <v>2085</v>
      </c>
    </row>
    <row r="128" spans="3:21" x14ac:dyDescent="0.25">
      <c r="C128" t="s">
        <v>201</v>
      </c>
      <c r="E128" s="4" t="s">
        <v>383</v>
      </c>
      <c r="U128">
        <v>2086</v>
      </c>
    </row>
    <row r="129" spans="3:21" x14ac:dyDescent="0.25">
      <c r="C129" t="s">
        <v>202</v>
      </c>
      <c r="E129" s="4" t="s">
        <v>384</v>
      </c>
      <c r="U129">
        <v>2087</v>
      </c>
    </row>
    <row r="130" spans="3:21" x14ac:dyDescent="0.25">
      <c r="C130" t="s">
        <v>203</v>
      </c>
      <c r="E130" s="4" t="s">
        <v>385</v>
      </c>
      <c r="U130">
        <v>2088</v>
      </c>
    </row>
    <row r="131" spans="3:21" x14ac:dyDescent="0.25">
      <c r="C131" t="s">
        <v>204</v>
      </c>
      <c r="E131" s="4" t="s">
        <v>386</v>
      </c>
      <c r="U131">
        <v>2089</v>
      </c>
    </row>
    <row r="132" spans="3:21" x14ac:dyDescent="0.25">
      <c r="C132" t="s">
        <v>205</v>
      </c>
      <c r="E132" s="4" t="s">
        <v>387</v>
      </c>
      <c r="U132">
        <v>2090</v>
      </c>
    </row>
    <row r="133" spans="3:21" x14ac:dyDescent="0.25">
      <c r="C133" t="s">
        <v>206</v>
      </c>
      <c r="E133" s="4" t="s">
        <v>388</v>
      </c>
      <c r="U133">
        <v>2091</v>
      </c>
    </row>
    <row r="134" spans="3:21" x14ac:dyDescent="0.25">
      <c r="C134" t="s">
        <v>207</v>
      </c>
      <c r="E134" s="4" t="s">
        <v>389</v>
      </c>
      <c r="U134">
        <v>2092</v>
      </c>
    </row>
    <row r="135" spans="3:21" x14ac:dyDescent="0.25">
      <c r="C135" t="s">
        <v>208</v>
      </c>
      <c r="E135" s="4" t="s">
        <v>390</v>
      </c>
      <c r="U135">
        <v>2093</v>
      </c>
    </row>
    <row r="136" spans="3:21" x14ac:dyDescent="0.25">
      <c r="C136" t="s">
        <v>209</v>
      </c>
      <c r="E136" s="4" t="s">
        <v>391</v>
      </c>
      <c r="U136">
        <v>2094</v>
      </c>
    </row>
    <row r="137" spans="3:21" x14ac:dyDescent="0.25">
      <c r="C137" t="s">
        <v>210</v>
      </c>
      <c r="E137" s="4" t="s">
        <v>392</v>
      </c>
      <c r="U137">
        <v>2095</v>
      </c>
    </row>
    <row r="138" spans="3:21" x14ac:dyDescent="0.25">
      <c r="C138" t="s">
        <v>211</v>
      </c>
      <c r="E138" s="4" t="s">
        <v>393</v>
      </c>
      <c r="U138">
        <v>2096</v>
      </c>
    </row>
    <row r="139" spans="3:21" x14ac:dyDescent="0.25">
      <c r="C139" t="s">
        <v>212</v>
      </c>
      <c r="E139" s="4" t="s">
        <v>394</v>
      </c>
      <c r="U139">
        <v>2097</v>
      </c>
    </row>
    <row r="140" spans="3:21" x14ac:dyDescent="0.25">
      <c r="C140" t="s">
        <v>213</v>
      </c>
      <c r="E140" s="4" t="s">
        <v>395</v>
      </c>
      <c r="U140">
        <v>2098</v>
      </c>
    </row>
    <row r="141" spans="3:21" x14ac:dyDescent="0.25">
      <c r="C141" t="s">
        <v>214</v>
      </c>
      <c r="E141" s="4" t="s">
        <v>396</v>
      </c>
      <c r="U141">
        <v>2099</v>
      </c>
    </row>
    <row r="142" spans="3:21" x14ac:dyDescent="0.25">
      <c r="C142" t="s">
        <v>215</v>
      </c>
      <c r="E142" s="4" t="s">
        <v>397</v>
      </c>
      <c r="U142">
        <v>2100</v>
      </c>
    </row>
    <row r="143" spans="3:21" x14ac:dyDescent="0.25">
      <c r="C143" t="s">
        <v>216</v>
      </c>
      <c r="E143" s="4" t="s">
        <v>398</v>
      </c>
      <c r="U143">
        <v>2101</v>
      </c>
    </row>
    <row r="144" spans="3:21" x14ac:dyDescent="0.25">
      <c r="C144" t="s">
        <v>217</v>
      </c>
      <c r="E144" s="4" t="s">
        <v>217</v>
      </c>
      <c r="U144">
        <v>2102</v>
      </c>
    </row>
    <row r="145" spans="3:21" x14ac:dyDescent="0.25">
      <c r="C145" t="s">
        <v>218</v>
      </c>
      <c r="E145" s="4" t="s">
        <v>399</v>
      </c>
      <c r="U145">
        <v>2103</v>
      </c>
    </row>
    <row r="146" spans="3:21" x14ac:dyDescent="0.25">
      <c r="C146" t="s">
        <v>219</v>
      </c>
      <c r="E146" s="4" t="s">
        <v>400</v>
      </c>
      <c r="U146">
        <v>2104</v>
      </c>
    </row>
    <row r="147" spans="3:21" x14ac:dyDescent="0.25">
      <c r="C147" t="s">
        <v>220</v>
      </c>
      <c r="E147" s="4" t="s">
        <v>401</v>
      </c>
      <c r="U147">
        <v>2105</v>
      </c>
    </row>
    <row r="148" spans="3:21" x14ac:dyDescent="0.25">
      <c r="C148" t="s">
        <v>221</v>
      </c>
      <c r="E148" s="4" t="s">
        <v>402</v>
      </c>
      <c r="U148">
        <v>2106</v>
      </c>
    </row>
    <row r="149" spans="3:21" x14ac:dyDescent="0.25">
      <c r="C149" t="s">
        <v>222</v>
      </c>
      <c r="E149" s="4" t="s">
        <v>403</v>
      </c>
      <c r="U149">
        <v>2107</v>
      </c>
    </row>
    <row r="150" spans="3:21" x14ac:dyDescent="0.25">
      <c r="C150" t="s">
        <v>223</v>
      </c>
      <c r="E150" s="4" t="s">
        <v>404</v>
      </c>
      <c r="U150">
        <v>2108</v>
      </c>
    </row>
    <row r="151" spans="3:21" x14ac:dyDescent="0.25">
      <c r="C151" t="s">
        <v>224</v>
      </c>
      <c r="E151" s="4" t="s">
        <v>405</v>
      </c>
      <c r="U151">
        <v>2109</v>
      </c>
    </row>
    <row r="152" spans="3:21" x14ac:dyDescent="0.25">
      <c r="C152" t="s">
        <v>225</v>
      </c>
      <c r="E152" s="4" t="s">
        <v>406</v>
      </c>
      <c r="U152">
        <v>2110</v>
      </c>
    </row>
    <row r="153" spans="3:21" x14ac:dyDescent="0.25">
      <c r="C153" t="s">
        <v>226</v>
      </c>
      <c r="E153" s="4" t="s">
        <v>407</v>
      </c>
      <c r="U153">
        <v>2111</v>
      </c>
    </row>
    <row r="154" spans="3:21" x14ac:dyDescent="0.25">
      <c r="C154" t="s">
        <v>227</v>
      </c>
      <c r="E154" s="4" t="s">
        <v>408</v>
      </c>
      <c r="U154">
        <v>2112</v>
      </c>
    </row>
    <row r="155" spans="3:21" x14ac:dyDescent="0.25">
      <c r="C155" t="s">
        <v>228</v>
      </c>
      <c r="E155" s="4" t="s">
        <v>409</v>
      </c>
      <c r="U155">
        <v>2113</v>
      </c>
    </row>
    <row r="156" spans="3:21" x14ac:dyDescent="0.25">
      <c r="C156" t="s">
        <v>229</v>
      </c>
      <c r="E156" s="4" t="s">
        <v>410</v>
      </c>
      <c r="U156">
        <v>2114</v>
      </c>
    </row>
    <row r="157" spans="3:21" x14ac:dyDescent="0.25">
      <c r="C157" t="s">
        <v>230</v>
      </c>
      <c r="E157" s="4" t="s">
        <v>411</v>
      </c>
      <c r="U157">
        <v>2115</v>
      </c>
    </row>
    <row r="158" spans="3:21" x14ac:dyDescent="0.25">
      <c r="C158" t="s">
        <v>231</v>
      </c>
      <c r="E158" s="4" t="s">
        <v>412</v>
      </c>
      <c r="U158">
        <v>2116</v>
      </c>
    </row>
    <row r="159" spans="3:21" x14ac:dyDescent="0.25">
      <c r="C159" t="s">
        <v>232</v>
      </c>
      <c r="E159" s="4" t="s">
        <v>413</v>
      </c>
      <c r="U159">
        <v>2117</v>
      </c>
    </row>
    <row r="160" spans="3:21" x14ac:dyDescent="0.25">
      <c r="C160" t="s">
        <v>233</v>
      </c>
      <c r="E160" s="4" t="s">
        <v>414</v>
      </c>
      <c r="U160">
        <v>2118</v>
      </c>
    </row>
    <row r="161" spans="3:21" x14ac:dyDescent="0.25">
      <c r="C161" t="s">
        <v>234</v>
      </c>
      <c r="E161" s="4" t="s">
        <v>415</v>
      </c>
      <c r="U161">
        <v>2119</v>
      </c>
    </row>
    <row r="162" spans="3:21" x14ac:dyDescent="0.25">
      <c r="C162" t="s">
        <v>235</v>
      </c>
      <c r="E162" s="4" t="s">
        <v>416</v>
      </c>
      <c r="U162">
        <v>2120</v>
      </c>
    </row>
    <row r="163" spans="3:21" x14ac:dyDescent="0.25">
      <c r="C163" t="s">
        <v>236</v>
      </c>
      <c r="E163" s="4" t="s">
        <v>417</v>
      </c>
      <c r="U163">
        <v>2121</v>
      </c>
    </row>
    <row r="164" spans="3:21" x14ac:dyDescent="0.25">
      <c r="C164" t="s">
        <v>237</v>
      </c>
      <c r="E164" s="4" t="s">
        <v>418</v>
      </c>
      <c r="U164">
        <v>2122</v>
      </c>
    </row>
    <row r="165" spans="3:21" x14ac:dyDescent="0.25">
      <c r="C165" t="s">
        <v>238</v>
      </c>
      <c r="E165" s="4" t="s">
        <v>419</v>
      </c>
      <c r="U165">
        <v>2123</v>
      </c>
    </row>
    <row r="166" spans="3:21" x14ac:dyDescent="0.25">
      <c r="C166" t="s">
        <v>239</v>
      </c>
      <c r="E166" s="4" t="s">
        <v>420</v>
      </c>
      <c r="U166">
        <v>2124</v>
      </c>
    </row>
    <row r="167" spans="3:21" x14ac:dyDescent="0.25">
      <c r="C167" t="s">
        <v>240</v>
      </c>
      <c r="E167" s="4" t="s">
        <v>421</v>
      </c>
      <c r="U167">
        <v>2125</v>
      </c>
    </row>
    <row r="168" spans="3:21" x14ac:dyDescent="0.25">
      <c r="C168" t="s">
        <v>241</v>
      </c>
      <c r="E168" s="4" t="s">
        <v>422</v>
      </c>
      <c r="U168">
        <v>2126</v>
      </c>
    </row>
    <row r="169" spans="3:21" x14ac:dyDescent="0.25">
      <c r="C169" t="s">
        <v>242</v>
      </c>
      <c r="E169" s="4" t="s">
        <v>423</v>
      </c>
      <c r="U169">
        <v>2127</v>
      </c>
    </row>
    <row r="170" spans="3:21" x14ac:dyDescent="0.25">
      <c r="C170" t="s">
        <v>243</v>
      </c>
      <c r="E170" s="4" t="s">
        <v>424</v>
      </c>
      <c r="U170">
        <v>2128</v>
      </c>
    </row>
    <row r="171" spans="3:21" x14ac:dyDescent="0.25">
      <c r="C171" t="s">
        <v>244</v>
      </c>
      <c r="E171" s="4" t="s">
        <v>425</v>
      </c>
      <c r="U171">
        <v>2129</v>
      </c>
    </row>
    <row r="172" spans="3:21" x14ac:dyDescent="0.25">
      <c r="C172" t="s">
        <v>245</v>
      </c>
      <c r="E172" s="4" t="s">
        <v>245</v>
      </c>
      <c r="U172">
        <v>2130</v>
      </c>
    </row>
    <row r="173" spans="3:21" x14ac:dyDescent="0.25">
      <c r="C173" t="s">
        <v>246</v>
      </c>
      <c r="E173" s="4" t="s">
        <v>426</v>
      </c>
      <c r="U173">
        <v>2131</v>
      </c>
    </row>
    <row r="174" spans="3:21" x14ac:dyDescent="0.25">
      <c r="C174" t="s">
        <v>247</v>
      </c>
      <c r="E174" s="4" t="s">
        <v>427</v>
      </c>
      <c r="U174">
        <v>2132</v>
      </c>
    </row>
    <row r="175" spans="3:21" x14ac:dyDescent="0.25">
      <c r="C175" t="s">
        <v>248</v>
      </c>
      <c r="E175" s="4" t="s">
        <v>428</v>
      </c>
      <c r="U175">
        <v>2133</v>
      </c>
    </row>
    <row r="176" spans="3:21" x14ac:dyDescent="0.25">
      <c r="C176" t="s">
        <v>249</v>
      </c>
      <c r="E176" s="4" t="s">
        <v>429</v>
      </c>
      <c r="U176">
        <v>2134</v>
      </c>
    </row>
    <row r="177" spans="3:21" x14ac:dyDescent="0.25">
      <c r="C177" t="s">
        <v>250</v>
      </c>
      <c r="E177" s="4" t="s">
        <v>430</v>
      </c>
      <c r="U177">
        <v>2135</v>
      </c>
    </row>
    <row r="178" spans="3:21" x14ac:dyDescent="0.25">
      <c r="C178" t="s">
        <v>251</v>
      </c>
      <c r="E178" s="4" t="s">
        <v>431</v>
      </c>
      <c r="U178">
        <v>2136</v>
      </c>
    </row>
    <row r="179" spans="3:21" x14ac:dyDescent="0.25">
      <c r="C179" t="s">
        <v>252</v>
      </c>
      <c r="E179" s="4" t="s">
        <v>432</v>
      </c>
      <c r="U179">
        <v>2137</v>
      </c>
    </row>
    <row r="180" spans="3:21" x14ac:dyDescent="0.25">
      <c r="C180" t="s">
        <v>253</v>
      </c>
      <c r="E180" s="4" t="s">
        <v>433</v>
      </c>
      <c r="U180">
        <v>2138</v>
      </c>
    </row>
    <row r="181" spans="3:21" x14ac:dyDescent="0.25">
      <c r="C181" t="s">
        <v>254</v>
      </c>
      <c r="E181" s="4" t="s">
        <v>434</v>
      </c>
      <c r="U181">
        <v>2139</v>
      </c>
    </row>
    <row r="182" spans="3:21" x14ac:dyDescent="0.25">
      <c r="E182" s="35"/>
    </row>
  </sheetData>
  <sheetProtection password="D149" sheet="1" objects="1" scenarios="1" selectLockedCells="1" selectUnlockedCells="1"/>
  <sortState xmlns:xlrd2="http://schemas.microsoft.com/office/spreadsheetml/2017/richdata2" ref="K2:K13">
    <sortCondition ref="K2"/>
  </sortState>
  <customSheetViews>
    <customSheetView guid="{C6D545A7-2A37-4C0A-A7D8-1B2D22F6B3A5}" state="hidden" topLeftCell="I1">
      <selection activeCell="S4" sqref="S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215"/>
  <sheetViews>
    <sheetView showGridLines="0" showRowColHeaders="0" tabSelected="1" topLeftCell="A89" zoomScale="115" zoomScaleNormal="115" zoomScaleSheetLayoutView="100" workbookViewId="0">
      <selection activeCell="C112" sqref="C112:H112"/>
    </sheetView>
  </sheetViews>
  <sheetFormatPr defaultColWidth="0" defaultRowHeight="15" zeroHeight="1" x14ac:dyDescent="0.25"/>
  <cols>
    <col min="1" max="1" width="3.140625" customWidth="1"/>
    <col min="2" max="2" width="27.28515625" customWidth="1"/>
    <col min="3" max="21" width="3.7109375" customWidth="1"/>
    <col min="22" max="23" width="3.7109375" hidden="1" customWidth="1"/>
    <col min="24" max="16384" width="9.140625" hidden="1"/>
  </cols>
  <sheetData>
    <row r="1" spans="2:20" x14ac:dyDescent="0.25"/>
    <row r="2" spans="2:20" x14ac:dyDescent="0.25"/>
    <row r="3" spans="2:20" ht="15.75" thickBot="1" x14ac:dyDescent="0.3"/>
    <row r="4" spans="2:20" ht="15.75" thickTop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2:20" ht="15.75" x14ac:dyDescent="0.25">
      <c r="B5" s="74" t="s">
        <v>887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2:20" x14ac:dyDescent="0.25">
      <c r="B6" s="9" t="s">
        <v>74</v>
      </c>
    </row>
    <row r="7" spans="2:20" x14ac:dyDescent="0.25">
      <c r="B7" s="9" t="s">
        <v>497</v>
      </c>
    </row>
    <row r="8" spans="2:20" x14ac:dyDescent="0.25">
      <c r="B8" s="9" t="s">
        <v>498</v>
      </c>
    </row>
    <row r="9" spans="2:20" x14ac:dyDescent="0.25"/>
    <row r="10" spans="2:20" x14ac:dyDescent="0.25">
      <c r="B10" s="59" t="s">
        <v>11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2:20" ht="5.25" customHeight="1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0" x14ac:dyDescent="0.25">
      <c r="B12" s="12" t="s">
        <v>0</v>
      </c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</row>
    <row r="13" spans="2:20" ht="5.0999999999999996" customHeight="1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2:20" x14ac:dyDescent="0.25">
      <c r="B14" s="12" t="s">
        <v>12</v>
      </c>
      <c r="C14" s="72"/>
      <c r="D14" s="72"/>
      <c r="E14" s="72"/>
      <c r="F14" s="72"/>
    </row>
    <row r="15" spans="2:20" ht="5.0999999999999996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</row>
    <row r="16" spans="2:20" x14ac:dyDescent="0.25">
      <c r="B16" s="12" t="s">
        <v>3</v>
      </c>
      <c r="C16" s="75"/>
      <c r="D16" s="76"/>
      <c r="E16" s="76"/>
      <c r="F16" s="76"/>
      <c r="G16" s="76"/>
      <c r="H16" s="76"/>
      <c r="I16" s="76"/>
      <c r="J16" s="77"/>
    </row>
    <row r="17" spans="2:20" ht="5.0999999999999996" customHeight="1" x14ac:dyDescent="0.25">
      <c r="B17" s="12"/>
      <c r="C17" s="13"/>
      <c r="D17" s="13"/>
      <c r="E17" s="13"/>
      <c r="F17" s="13"/>
      <c r="G17" s="13"/>
      <c r="H17" s="13"/>
      <c r="I17" s="13"/>
      <c r="J17" s="13"/>
    </row>
    <row r="18" spans="2:20" ht="16.5" customHeight="1" x14ac:dyDescent="0.25">
      <c r="B18" s="12" t="s">
        <v>13</v>
      </c>
      <c r="C18" s="75"/>
      <c r="D18" s="76"/>
      <c r="E18" s="76"/>
      <c r="F18" s="76"/>
      <c r="G18" s="76"/>
      <c r="H18" s="77"/>
      <c r="J18" s="15"/>
      <c r="K18" s="15"/>
      <c r="L18" s="15"/>
      <c r="M18" s="15"/>
    </row>
    <row r="19" spans="2:20" ht="5.0999999999999996" customHeight="1" x14ac:dyDescent="0.25">
      <c r="B19" s="12"/>
      <c r="C19" s="13"/>
      <c r="D19" s="13"/>
      <c r="E19" s="13"/>
      <c r="F19" s="13"/>
      <c r="G19" s="13"/>
      <c r="H19" s="13"/>
      <c r="I19" s="13"/>
      <c r="J19" s="13"/>
    </row>
    <row r="20" spans="2:20" x14ac:dyDescent="0.25">
      <c r="B20" s="12" t="s">
        <v>16</v>
      </c>
      <c r="C20" s="30"/>
      <c r="D20" s="60"/>
      <c r="E20" s="60"/>
      <c r="F20" s="60"/>
      <c r="G20" s="61"/>
      <c r="H20" s="61"/>
      <c r="J20" s="14"/>
      <c r="K20" s="14"/>
      <c r="L20" s="14"/>
      <c r="M20" s="14"/>
      <c r="N20" s="13"/>
      <c r="O20" s="13"/>
      <c r="P20" s="13"/>
      <c r="Q20" s="13"/>
      <c r="R20" s="13"/>
      <c r="S20" s="13"/>
    </row>
    <row r="21" spans="2:20" ht="5.0999999999999996" customHeight="1" x14ac:dyDescent="0.25">
      <c r="B21" s="12"/>
      <c r="C21" s="13"/>
      <c r="D21" s="13"/>
      <c r="E21" s="13"/>
      <c r="F21" s="13"/>
      <c r="G21" s="13"/>
      <c r="H21" s="13"/>
      <c r="I21" s="13"/>
      <c r="J21" s="13"/>
    </row>
    <row r="22" spans="2:20" x14ac:dyDescent="0.25">
      <c r="B22" s="12" t="s">
        <v>17</v>
      </c>
      <c r="C22" s="73"/>
      <c r="D22" s="73"/>
      <c r="E22" s="73"/>
      <c r="F22" s="73"/>
      <c r="J22" s="14"/>
      <c r="K22" s="14"/>
      <c r="L22" s="14"/>
      <c r="M22" s="14"/>
      <c r="N22" s="13"/>
      <c r="O22" s="13"/>
      <c r="P22" s="13"/>
      <c r="Q22" s="13"/>
      <c r="R22" s="13"/>
      <c r="S22" s="13"/>
    </row>
    <row r="23" spans="2:20" ht="5.0999999999999996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</row>
    <row r="24" spans="2:20" x14ac:dyDescent="0.25">
      <c r="B24" s="14" t="s">
        <v>15</v>
      </c>
      <c r="C24" s="72"/>
      <c r="D24" s="72"/>
      <c r="E24" s="72"/>
      <c r="F24" s="72"/>
      <c r="J24" s="14"/>
      <c r="K24" s="14"/>
      <c r="L24" s="14"/>
      <c r="M24" s="14"/>
      <c r="N24" s="13"/>
      <c r="O24" s="13"/>
      <c r="P24" s="13"/>
      <c r="Q24" s="13"/>
      <c r="R24" s="13"/>
      <c r="S24" s="13"/>
    </row>
    <row r="25" spans="2:20" ht="5.0999999999999996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</row>
    <row r="26" spans="2:20" x14ac:dyDescent="0.25">
      <c r="B26" s="12" t="s">
        <v>4</v>
      </c>
      <c r="C26" s="72"/>
      <c r="D26" s="72"/>
      <c r="E26" s="72"/>
      <c r="F26" s="72"/>
      <c r="G26" s="72"/>
      <c r="H26" s="72"/>
      <c r="J26" s="15"/>
      <c r="K26" s="15"/>
      <c r="L26" s="15"/>
      <c r="M26" s="15"/>
    </row>
    <row r="27" spans="2:20" ht="5.0999999999999996" customHeight="1" x14ac:dyDescent="0.25">
      <c r="B27" s="12"/>
      <c r="C27" s="13"/>
      <c r="D27" s="13"/>
      <c r="E27" s="13"/>
      <c r="F27" s="13"/>
      <c r="G27" s="13"/>
      <c r="H27" s="13"/>
      <c r="I27" s="13"/>
      <c r="J27" s="13"/>
    </row>
    <row r="28" spans="2:20" x14ac:dyDescent="0.25">
      <c r="B28" s="12" t="s">
        <v>32</v>
      </c>
      <c r="C28" s="65"/>
      <c r="D28" s="65"/>
      <c r="E28" s="65"/>
      <c r="F28" s="65"/>
      <c r="G28" s="65"/>
      <c r="H28" s="65"/>
      <c r="I28" s="65"/>
      <c r="J28" s="65"/>
      <c r="K28" s="65"/>
    </row>
    <row r="29" spans="2:20" ht="5.0999999999999996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</row>
    <row r="30" spans="2:20" x14ac:dyDescent="0.25">
      <c r="B30" s="12" t="s">
        <v>6</v>
      </c>
      <c r="C30" s="65"/>
      <c r="D30" s="65"/>
      <c r="E30" s="65"/>
      <c r="F30" s="65"/>
      <c r="G30" s="65"/>
      <c r="H30" s="65"/>
      <c r="I30" s="65"/>
      <c r="J30" s="65"/>
      <c r="K30" s="65"/>
    </row>
    <row r="31" spans="2:20" ht="5.0999999999999996" customHeight="1" x14ac:dyDescent="0.25">
      <c r="B31" s="12"/>
      <c r="C31" s="13"/>
      <c r="D31" s="13"/>
      <c r="E31" s="13"/>
      <c r="F31" s="13"/>
      <c r="G31" s="13"/>
      <c r="H31" s="13"/>
      <c r="I31" s="13"/>
      <c r="J31" s="13"/>
    </row>
    <row r="32" spans="2:20" x14ac:dyDescent="0.25">
      <c r="B32" s="12" t="s">
        <v>62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</row>
    <row r="33" spans="2:20" ht="5.0999999999999996" customHeight="1" x14ac:dyDescent="0.25">
      <c r="B33" s="12"/>
      <c r="C33" s="13"/>
      <c r="D33" s="13"/>
      <c r="E33" s="13"/>
      <c r="F33" s="13"/>
      <c r="G33" s="13"/>
      <c r="H33" s="13"/>
      <c r="I33" s="13"/>
      <c r="J33" s="13"/>
    </row>
    <row r="34" spans="2:20" x14ac:dyDescent="0.25">
      <c r="B34" s="16" t="s">
        <v>7</v>
      </c>
      <c r="C34" s="62"/>
      <c r="D34" s="63"/>
      <c r="E34" s="63"/>
      <c r="F34" s="63"/>
      <c r="L34" s="17"/>
    </row>
    <row r="35" spans="2:20" ht="5.0999999999999996" customHeight="1" x14ac:dyDescent="0.25">
      <c r="B35" s="12"/>
      <c r="C35" s="13"/>
      <c r="D35" s="13"/>
      <c r="E35" s="13"/>
      <c r="F35" s="13"/>
      <c r="G35" s="13"/>
      <c r="H35" s="13"/>
      <c r="I35" s="13"/>
      <c r="J35" s="13"/>
    </row>
    <row r="36" spans="2:20" x14ac:dyDescent="0.25">
      <c r="B36" s="16" t="s">
        <v>8</v>
      </c>
      <c r="C36" s="62"/>
      <c r="D36" s="63"/>
      <c r="E36" s="63"/>
      <c r="F36" s="63"/>
      <c r="G36" s="63"/>
      <c r="H36" s="63"/>
      <c r="I36" s="63"/>
      <c r="J36" s="63"/>
      <c r="L36" s="17"/>
    </row>
    <row r="37" spans="2:20" ht="5.0999999999999996" customHeight="1" x14ac:dyDescent="0.25">
      <c r="B37" s="12"/>
      <c r="C37" s="13"/>
      <c r="D37" s="13"/>
      <c r="E37" s="13"/>
      <c r="F37" s="13"/>
      <c r="G37" s="13"/>
      <c r="H37" s="13"/>
      <c r="I37" s="13"/>
      <c r="J37" s="13"/>
    </row>
    <row r="38" spans="2:20" x14ac:dyDescent="0.25">
      <c r="B38" s="16" t="s">
        <v>9</v>
      </c>
      <c r="C38" s="62"/>
      <c r="D38" s="63"/>
      <c r="E38" s="63"/>
      <c r="F38" s="63"/>
      <c r="G38" s="63"/>
      <c r="H38" s="63"/>
      <c r="I38" s="63"/>
      <c r="J38" s="63"/>
      <c r="L38" s="17"/>
    </row>
    <row r="39" spans="2:20" ht="5.0999999999999996" customHeight="1" x14ac:dyDescent="0.25">
      <c r="B39" s="12"/>
      <c r="C39" s="13"/>
      <c r="D39" s="13"/>
      <c r="E39" s="13"/>
      <c r="F39" s="13"/>
      <c r="G39" s="13"/>
      <c r="H39" s="13"/>
      <c r="I39" s="13"/>
      <c r="J39" s="13"/>
    </row>
    <row r="40" spans="2:20" x14ac:dyDescent="0.25">
      <c r="B40" s="16" t="s">
        <v>10</v>
      </c>
      <c r="C40" s="64"/>
      <c r="D40" s="63"/>
      <c r="E40" s="63"/>
      <c r="F40" s="63"/>
      <c r="G40" s="63"/>
      <c r="H40" s="63"/>
      <c r="I40" s="63"/>
      <c r="J40" s="63"/>
      <c r="L40" s="17"/>
    </row>
    <row r="41" spans="2:20" x14ac:dyDescent="0.25">
      <c r="B41" s="17"/>
      <c r="C41" s="9"/>
      <c r="F41" s="13"/>
      <c r="G41" s="13"/>
      <c r="H41" s="13"/>
      <c r="I41" s="13"/>
      <c r="J41" s="13"/>
      <c r="L41" s="17"/>
    </row>
    <row r="42" spans="2:20" x14ac:dyDescent="0.25">
      <c r="B42" s="59" t="s">
        <v>18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2:20" ht="7.5" customHeight="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2:20" x14ac:dyDescent="0.25">
      <c r="B44" s="14" t="s">
        <v>19</v>
      </c>
      <c r="C44" s="57"/>
      <c r="D44" s="57"/>
      <c r="E44" s="57"/>
      <c r="F44" s="57"/>
      <c r="G44" s="57"/>
      <c r="H44" s="57"/>
      <c r="I44" s="57"/>
      <c r="J44" s="57"/>
    </row>
    <row r="45" spans="2:20" ht="5.0999999999999996" customHeight="1" x14ac:dyDescent="0.25">
      <c r="B45" s="14"/>
      <c r="C45" s="13"/>
      <c r="D45" s="13"/>
      <c r="E45" s="13"/>
      <c r="F45" s="13"/>
      <c r="G45" s="13"/>
      <c r="H45" s="13"/>
      <c r="I45" s="13"/>
      <c r="J45" s="13"/>
    </row>
    <row r="46" spans="2:20" x14ac:dyDescent="0.25">
      <c r="B46" s="14" t="s">
        <v>20</v>
      </c>
      <c r="C46" s="58"/>
      <c r="D46" s="58"/>
      <c r="E46" s="58"/>
      <c r="F46" s="58"/>
      <c r="G46" s="58"/>
      <c r="H46" s="58"/>
      <c r="I46" s="58"/>
      <c r="J46" s="58"/>
    </row>
    <row r="47" spans="2:20" ht="5.0999999999999996" customHeight="1" x14ac:dyDescent="0.25">
      <c r="B47" s="14"/>
      <c r="C47" s="13"/>
      <c r="D47" s="13"/>
      <c r="E47" s="13"/>
      <c r="F47" s="13"/>
      <c r="G47" s="13"/>
      <c r="H47" s="13"/>
      <c r="I47" s="13"/>
      <c r="J47" s="13"/>
    </row>
    <row r="48" spans="2:20" x14ac:dyDescent="0.25">
      <c r="B48" s="14" t="s">
        <v>21</v>
      </c>
      <c r="C48" s="30"/>
      <c r="D48" s="60"/>
      <c r="E48" s="60"/>
      <c r="F48" s="60"/>
      <c r="G48" s="61"/>
      <c r="H48" s="61"/>
      <c r="I48" s="28"/>
      <c r="J48" s="28"/>
    </row>
    <row r="49" spans="2:20" ht="5.0999999999999996" customHeight="1" x14ac:dyDescent="0.25">
      <c r="B49" s="14"/>
      <c r="C49" s="13"/>
      <c r="D49" s="13"/>
      <c r="E49" s="13"/>
      <c r="F49" s="13"/>
      <c r="G49" s="13"/>
      <c r="H49" s="13"/>
      <c r="I49" s="13"/>
      <c r="J49" s="13"/>
    </row>
    <row r="50" spans="2:20" x14ac:dyDescent="0.25">
      <c r="B50" s="14" t="s">
        <v>22</v>
      </c>
      <c r="C50" s="30"/>
      <c r="D50" s="60"/>
      <c r="E50" s="60"/>
      <c r="F50" s="60"/>
      <c r="G50" s="61"/>
      <c r="H50" s="61"/>
      <c r="I50" s="28"/>
      <c r="J50" s="28"/>
    </row>
    <row r="51" spans="2:20" x14ac:dyDescent="0.25"/>
    <row r="52" spans="2:20" x14ac:dyDescent="0.25">
      <c r="B52" s="59" t="s">
        <v>23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2:20" ht="7.5" customHeight="1" x14ac:dyDescent="0.2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x14ac:dyDescent="0.25">
      <c r="B54" s="19" t="s">
        <v>24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2:20" ht="5.0999999999999996" customHeight="1" x14ac:dyDescent="0.25">
      <c r="B55" s="1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2:20" x14ac:dyDescent="0.25">
      <c r="B56" s="20" t="s">
        <v>25</v>
      </c>
      <c r="C56" s="57"/>
      <c r="D56" s="57"/>
      <c r="E56" s="57"/>
      <c r="F56" s="57"/>
      <c r="G56" s="57"/>
      <c r="H56" s="57"/>
      <c r="I56" s="57"/>
      <c r="J56" s="57"/>
      <c r="K56" s="57"/>
    </row>
    <row r="57" spans="2:20" ht="5.0999999999999996" customHeight="1" x14ac:dyDescent="0.25">
      <c r="B57" s="20"/>
      <c r="C57" s="13"/>
      <c r="D57" s="13"/>
      <c r="E57" s="13"/>
      <c r="F57" s="13"/>
      <c r="G57" s="13"/>
      <c r="H57" s="13"/>
      <c r="I57" s="13"/>
      <c r="J57" s="13"/>
      <c r="K57" s="13"/>
    </row>
    <row r="58" spans="2:20" x14ac:dyDescent="0.25">
      <c r="B58" s="20" t="s">
        <v>473</v>
      </c>
      <c r="C58" s="57"/>
      <c r="D58" s="57"/>
      <c r="E58" s="57"/>
      <c r="F58" s="57"/>
      <c r="G58" s="57"/>
      <c r="H58" s="57"/>
      <c r="I58" s="57"/>
      <c r="J58" s="57"/>
      <c r="K58" s="57"/>
    </row>
    <row r="59" spans="2:20" ht="5.0999999999999996" customHeight="1" x14ac:dyDescent="0.25">
      <c r="B59" s="20"/>
      <c r="C59" s="13"/>
      <c r="D59" s="13"/>
      <c r="E59" s="13"/>
      <c r="F59" s="13"/>
      <c r="G59" s="13"/>
      <c r="H59" s="13"/>
      <c r="I59" s="13"/>
      <c r="J59" s="13"/>
      <c r="K59" s="13"/>
    </row>
    <row r="60" spans="2:20" x14ac:dyDescent="0.25">
      <c r="B60" s="20" t="s">
        <v>28</v>
      </c>
      <c r="C60" s="57"/>
      <c r="D60" s="57"/>
      <c r="E60" s="57"/>
      <c r="F60" s="57"/>
      <c r="G60" s="57"/>
      <c r="H60" s="57"/>
      <c r="I60" s="57"/>
      <c r="J60" s="57"/>
      <c r="K60" s="57"/>
    </row>
    <row r="61" spans="2:20" ht="5.0999999999999996" customHeight="1" x14ac:dyDescent="0.25">
      <c r="B61" s="20"/>
      <c r="C61" s="13"/>
      <c r="D61" s="13"/>
      <c r="E61" s="13"/>
      <c r="F61" s="13"/>
      <c r="G61" s="13"/>
      <c r="H61" s="13"/>
      <c r="I61" s="13"/>
      <c r="J61" s="13"/>
      <c r="K61" s="13"/>
    </row>
    <row r="62" spans="2:20" x14ac:dyDescent="0.25">
      <c r="B62" s="20" t="s">
        <v>29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</row>
    <row r="63" spans="2:20" ht="5.0999999999999996" customHeight="1" x14ac:dyDescent="0.25">
      <c r="B63" s="2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2:20" x14ac:dyDescent="0.25">
      <c r="B64" s="29" t="s">
        <v>500</v>
      </c>
      <c r="C64" s="62"/>
      <c r="D64" s="63"/>
      <c r="E64" s="63"/>
      <c r="F64" s="63"/>
      <c r="L64" s="17"/>
    </row>
    <row r="65" spans="2:20" ht="5.0999999999999996" customHeight="1" x14ac:dyDescent="0.25">
      <c r="B65" s="12"/>
      <c r="C65" s="13"/>
      <c r="D65" s="13"/>
      <c r="E65" s="13"/>
      <c r="F65" s="13"/>
      <c r="G65" s="13"/>
      <c r="H65" s="13"/>
      <c r="I65" s="13"/>
      <c r="J65" s="13"/>
    </row>
    <row r="66" spans="2:20" x14ac:dyDescent="0.25">
      <c r="B66" s="29" t="s">
        <v>501</v>
      </c>
      <c r="C66" s="62"/>
      <c r="D66" s="63"/>
      <c r="E66" s="63"/>
      <c r="F66" s="63"/>
      <c r="G66" s="63"/>
      <c r="H66" s="63"/>
      <c r="I66" s="63"/>
      <c r="J66" s="63"/>
      <c r="L66" s="17"/>
    </row>
    <row r="67" spans="2:20" ht="5.0999999999999996" customHeight="1" x14ac:dyDescent="0.25">
      <c r="B67" s="12"/>
      <c r="C67" s="13"/>
      <c r="D67" s="13"/>
      <c r="E67" s="13"/>
      <c r="F67" s="13"/>
      <c r="G67" s="13"/>
      <c r="H67" s="13"/>
      <c r="I67" s="13"/>
      <c r="J67" s="13"/>
    </row>
    <row r="68" spans="2:20" x14ac:dyDescent="0.25">
      <c r="B68" s="29" t="s">
        <v>502</v>
      </c>
      <c r="C68" s="62"/>
      <c r="D68" s="63"/>
      <c r="E68" s="63"/>
      <c r="F68" s="63"/>
      <c r="G68" s="63"/>
      <c r="H68" s="63"/>
      <c r="I68" s="63"/>
      <c r="J68" s="63"/>
      <c r="L68" s="17"/>
    </row>
    <row r="69" spans="2:20" ht="5.0999999999999996" customHeight="1" x14ac:dyDescent="0.25">
      <c r="B69" s="12"/>
      <c r="C69" s="13"/>
      <c r="D69" s="13"/>
      <c r="E69" s="13"/>
      <c r="F69" s="13"/>
      <c r="G69" s="13"/>
      <c r="H69" s="13"/>
      <c r="I69" s="13"/>
      <c r="J69" s="13"/>
    </row>
    <row r="70" spans="2:20" x14ac:dyDescent="0.25">
      <c r="B70" s="29" t="s">
        <v>503</v>
      </c>
      <c r="C70" s="64"/>
      <c r="D70" s="63"/>
      <c r="E70" s="63"/>
      <c r="F70" s="63"/>
      <c r="G70" s="63"/>
      <c r="H70" s="63"/>
      <c r="I70" s="63"/>
      <c r="J70" s="63"/>
      <c r="L70" s="17"/>
    </row>
    <row r="71" spans="2:20" ht="4.5" customHeight="1" x14ac:dyDescent="0.25">
      <c r="B71" s="2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2:20" x14ac:dyDescent="0.25">
      <c r="B72" s="20" t="s">
        <v>26</v>
      </c>
      <c r="C72" s="57"/>
      <c r="D72" s="57"/>
      <c r="E72" s="57"/>
      <c r="F72" s="57"/>
      <c r="G72" s="57"/>
      <c r="H72" s="57"/>
      <c r="I72" s="57"/>
      <c r="J72" s="57"/>
      <c r="K72" s="57"/>
    </row>
    <row r="73" spans="2:20" ht="5.0999999999999996" customHeight="1" x14ac:dyDescent="0.25">
      <c r="B73" s="20"/>
      <c r="C73" s="13"/>
      <c r="D73" s="13"/>
      <c r="E73" s="13"/>
      <c r="F73" s="13"/>
      <c r="G73" s="13"/>
      <c r="H73" s="13"/>
      <c r="I73" s="13"/>
      <c r="J73" s="13"/>
      <c r="K73" s="13"/>
    </row>
    <row r="74" spans="2:20" x14ac:dyDescent="0.25">
      <c r="B74" s="20" t="s">
        <v>27</v>
      </c>
      <c r="C74" s="57"/>
      <c r="D74" s="57"/>
      <c r="E74" s="57"/>
      <c r="F74" s="57"/>
      <c r="G74" s="57"/>
      <c r="H74" s="57"/>
      <c r="I74" s="57"/>
      <c r="J74" s="57"/>
      <c r="K74" s="57"/>
    </row>
    <row r="75" spans="2:20" ht="5.0999999999999996" customHeight="1" x14ac:dyDescent="0.25">
      <c r="B75" s="20"/>
      <c r="C75" s="13"/>
      <c r="D75" s="13"/>
      <c r="E75" s="13"/>
      <c r="F75" s="13"/>
      <c r="G75" s="13"/>
      <c r="H75" s="13"/>
      <c r="I75" s="13"/>
      <c r="J75" s="13"/>
      <c r="K75" s="13"/>
    </row>
    <row r="76" spans="2:20" x14ac:dyDescent="0.25">
      <c r="B76" s="20" t="s">
        <v>474</v>
      </c>
      <c r="C76" s="57"/>
      <c r="D76" s="57"/>
      <c r="E76" s="57"/>
      <c r="F76" s="57"/>
      <c r="G76" s="57"/>
      <c r="H76" s="57"/>
      <c r="I76" s="57"/>
      <c r="J76" s="57"/>
      <c r="K76" s="57"/>
    </row>
    <row r="77" spans="2:20" ht="5.0999999999999996" customHeight="1" x14ac:dyDescent="0.25">
      <c r="B77" s="20"/>
      <c r="C77" s="13"/>
      <c r="D77" s="13"/>
      <c r="E77" s="13"/>
      <c r="F77" s="13"/>
      <c r="G77" s="13"/>
      <c r="H77" s="13"/>
      <c r="I77" s="13"/>
      <c r="J77" s="13"/>
      <c r="K77" s="13"/>
    </row>
    <row r="78" spans="2:20" x14ac:dyDescent="0.25">
      <c r="B78" s="20" t="s">
        <v>30</v>
      </c>
      <c r="C78" s="57"/>
      <c r="D78" s="57"/>
      <c r="E78" s="57"/>
      <c r="F78" s="57"/>
      <c r="G78" s="57"/>
      <c r="H78" s="57"/>
      <c r="I78" s="57"/>
      <c r="J78" s="57"/>
      <c r="K78" s="57"/>
    </row>
    <row r="79" spans="2:20" ht="5.0999999999999996" customHeight="1" x14ac:dyDescent="0.25">
      <c r="B79" s="20"/>
      <c r="C79" s="13"/>
      <c r="D79" s="13"/>
      <c r="E79" s="13"/>
      <c r="F79" s="13"/>
      <c r="G79" s="13"/>
      <c r="H79" s="13"/>
      <c r="I79" s="13"/>
      <c r="J79" s="13"/>
      <c r="K79" s="13"/>
    </row>
    <row r="80" spans="2:20" x14ac:dyDescent="0.25">
      <c r="B80" s="20" t="s">
        <v>879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</row>
    <row r="81" spans="2:20" ht="5.0999999999999996" customHeight="1" x14ac:dyDescent="0.25">
      <c r="B81" s="12"/>
      <c r="C81" s="13"/>
      <c r="D81" s="13"/>
      <c r="E81" s="13"/>
      <c r="F81" s="13"/>
      <c r="G81" s="13"/>
      <c r="H81" s="13"/>
      <c r="I81" s="13"/>
      <c r="J81" s="13"/>
    </row>
    <row r="82" spans="2:20" x14ac:dyDescent="0.25">
      <c r="B82" s="29" t="s">
        <v>504</v>
      </c>
      <c r="C82" s="64"/>
      <c r="D82" s="63"/>
      <c r="E82" s="63"/>
      <c r="F82" s="63"/>
      <c r="L82" s="17"/>
    </row>
    <row r="83" spans="2:20" ht="5.0999999999999996" customHeight="1" x14ac:dyDescent="0.25">
      <c r="B83" s="12"/>
      <c r="C83" s="13"/>
      <c r="D83" s="13"/>
      <c r="E83" s="13"/>
      <c r="F83" s="13"/>
      <c r="G83" s="13"/>
      <c r="H83" s="13"/>
      <c r="I83" s="13"/>
      <c r="J83" s="13"/>
    </row>
    <row r="84" spans="2:20" x14ac:dyDescent="0.25">
      <c r="B84" s="29" t="s">
        <v>505</v>
      </c>
      <c r="C84" s="62"/>
      <c r="D84" s="63"/>
      <c r="E84" s="63"/>
      <c r="F84" s="63"/>
      <c r="G84" s="63"/>
      <c r="H84" s="63"/>
      <c r="I84" s="63"/>
      <c r="J84" s="63"/>
      <c r="L84" s="17"/>
    </row>
    <row r="85" spans="2:20" ht="5.0999999999999996" customHeight="1" x14ac:dyDescent="0.25">
      <c r="B85" s="12"/>
      <c r="C85" s="13"/>
      <c r="D85" s="13"/>
      <c r="E85" s="13"/>
      <c r="F85" s="13"/>
      <c r="G85" s="13"/>
      <c r="H85" s="13"/>
      <c r="I85" s="13"/>
      <c r="J85" s="13"/>
    </row>
    <row r="86" spans="2:20" x14ac:dyDescent="0.25">
      <c r="B86" s="29" t="s">
        <v>506</v>
      </c>
      <c r="C86" s="62"/>
      <c r="D86" s="63"/>
      <c r="E86" s="63"/>
      <c r="F86" s="63"/>
      <c r="G86" s="63"/>
      <c r="H86" s="63"/>
      <c r="I86" s="63"/>
      <c r="J86" s="63"/>
      <c r="L86" s="17"/>
    </row>
    <row r="87" spans="2:20" ht="5.0999999999999996" customHeight="1" x14ac:dyDescent="0.25">
      <c r="B87" s="12"/>
      <c r="C87" s="13"/>
      <c r="D87" s="13"/>
      <c r="E87" s="13"/>
      <c r="F87" s="13"/>
      <c r="G87" s="13"/>
      <c r="H87" s="13"/>
      <c r="I87" s="13"/>
      <c r="J87" s="13"/>
    </row>
    <row r="88" spans="2:20" x14ac:dyDescent="0.25">
      <c r="B88" s="29" t="s">
        <v>507</v>
      </c>
      <c r="C88" s="64"/>
      <c r="D88" s="63"/>
      <c r="E88" s="63"/>
      <c r="F88" s="63"/>
      <c r="G88" s="63"/>
      <c r="H88" s="63"/>
      <c r="I88" s="63"/>
      <c r="J88" s="63"/>
      <c r="L88" s="17"/>
    </row>
    <row r="89" spans="2:20" x14ac:dyDescent="0.25"/>
    <row r="90" spans="2:20" ht="16.5" customHeight="1" x14ac:dyDescent="0.25">
      <c r="B90" s="59" t="s">
        <v>65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2:20" ht="7.5" customHeight="1" x14ac:dyDescent="0.25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x14ac:dyDescent="0.25">
      <c r="B92" s="19" t="s">
        <v>33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</row>
    <row r="93" spans="2:20" ht="5.0999999999999996" customHeight="1" x14ac:dyDescent="0.25">
      <c r="B93" s="19"/>
    </row>
    <row r="94" spans="2:20" x14ac:dyDescent="0.25">
      <c r="B94" s="20" t="s">
        <v>31</v>
      </c>
      <c r="C94" s="58"/>
      <c r="D94" s="58"/>
      <c r="E94" s="58"/>
      <c r="F94" s="58"/>
      <c r="G94" s="58"/>
      <c r="H94" s="58"/>
      <c r="I94" s="58"/>
      <c r="J94" s="58"/>
      <c r="K94" s="58"/>
    </row>
    <row r="95" spans="2:20" ht="5.0999999999999996" customHeight="1" x14ac:dyDescent="0.25">
      <c r="B95" s="20"/>
    </row>
    <row r="96" spans="2:20" x14ac:dyDescent="0.25">
      <c r="B96" s="20" t="s">
        <v>32</v>
      </c>
      <c r="C96" s="57"/>
      <c r="D96" s="57"/>
      <c r="E96" s="57"/>
      <c r="F96" s="57"/>
      <c r="G96" s="57"/>
      <c r="H96" s="57"/>
      <c r="I96" s="57"/>
      <c r="J96" s="57"/>
      <c r="K96" s="57"/>
    </row>
    <row r="97" spans="2:20" ht="5.0999999999999996" customHeight="1" x14ac:dyDescent="0.25">
      <c r="B97" s="20"/>
    </row>
    <row r="98" spans="2:20" x14ac:dyDescent="0.25">
      <c r="B98" s="20" t="s">
        <v>6</v>
      </c>
      <c r="C98" s="58"/>
      <c r="D98" s="58"/>
      <c r="E98" s="58"/>
      <c r="F98" s="58"/>
      <c r="G98" s="58"/>
      <c r="H98" s="58"/>
      <c r="I98" s="58"/>
      <c r="J98" s="58"/>
      <c r="K98" s="58"/>
    </row>
    <row r="99" spans="2:20" ht="5.0999999999999996" customHeight="1" x14ac:dyDescent="0.25">
      <c r="B99" s="20"/>
    </row>
    <row r="100" spans="2:20" x14ac:dyDescent="0.25">
      <c r="B100" s="20" t="s">
        <v>14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</row>
    <row r="101" spans="2:20" ht="5.0999999999999996" customHeight="1" x14ac:dyDescent="0.25">
      <c r="B101" s="12"/>
      <c r="C101" s="13"/>
      <c r="D101" s="13"/>
      <c r="E101" s="13"/>
      <c r="F101" s="13"/>
      <c r="G101" s="13"/>
      <c r="H101" s="13"/>
      <c r="I101" s="13"/>
      <c r="J101" s="13"/>
    </row>
    <row r="102" spans="2:20" x14ac:dyDescent="0.25">
      <c r="B102" s="16" t="s">
        <v>7</v>
      </c>
      <c r="C102" s="64"/>
      <c r="D102" s="63"/>
      <c r="E102" s="63"/>
      <c r="F102" s="63"/>
      <c r="L102" s="17"/>
    </row>
    <row r="103" spans="2:20" ht="5.0999999999999996" customHeight="1" x14ac:dyDescent="0.25">
      <c r="B103" s="12"/>
      <c r="C103" s="13"/>
      <c r="D103" s="13"/>
      <c r="E103" s="13"/>
      <c r="F103" s="13"/>
      <c r="G103" s="13"/>
      <c r="H103" s="13"/>
      <c r="I103" s="13"/>
      <c r="J103" s="13"/>
    </row>
    <row r="104" spans="2:20" x14ac:dyDescent="0.25">
      <c r="B104" s="16" t="s">
        <v>8</v>
      </c>
      <c r="C104" s="62"/>
      <c r="D104" s="63"/>
      <c r="E104" s="63"/>
      <c r="F104" s="63"/>
      <c r="G104" s="63"/>
      <c r="H104" s="63"/>
      <c r="I104" s="63"/>
      <c r="J104" s="63"/>
      <c r="L104" s="17"/>
    </row>
    <row r="105" spans="2:20" ht="5.0999999999999996" customHeight="1" x14ac:dyDescent="0.25">
      <c r="B105" s="12"/>
      <c r="C105" s="13"/>
      <c r="D105" s="13"/>
      <c r="E105" s="13"/>
      <c r="F105" s="13"/>
      <c r="G105" s="13"/>
      <c r="H105" s="13"/>
      <c r="I105" s="13"/>
      <c r="J105" s="13"/>
    </row>
    <row r="106" spans="2:20" x14ac:dyDescent="0.25">
      <c r="B106" s="16" t="s">
        <v>9</v>
      </c>
      <c r="C106" s="62"/>
      <c r="D106" s="63"/>
      <c r="E106" s="63"/>
      <c r="F106" s="63"/>
      <c r="G106" s="63"/>
      <c r="H106" s="63"/>
      <c r="I106" s="63"/>
      <c r="J106" s="63"/>
      <c r="L106" s="17"/>
    </row>
    <row r="107" spans="2:20" ht="5.0999999999999996" customHeight="1" x14ac:dyDescent="0.25">
      <c r="B107" s="12"/>
      <c r="C107" s="13"/>
      <c r="D107" s="13"/>
      <c r="E107" s="13"/>
      <c r="F107" s="13"/>
      <c r="G107" s="13"/>
      <c r="H107" s="13"/>
      <c r="I107" s="13"/>
      <c r="J107" s="13"/>
    </row>
    <row r="108" spans="2:20" x14ac:dyDescent="0.25">
      <c r="B108" s="16" t="s">
        <v>10</v>
      </c>
      <c r="C108" s="64"/>
      <c r="D108" s="63"/>
      <c r="E108" s="63"/>
      <c r="F108" s="63"/>
      <c r="G108" s="63"/>
      <c r="H108" s="63"/>
      <c r="I108" s="63"/>
      <c r="J108" s="63"/>
      <c r="L108" s="17"/>
    </row>
    <row r="109" spans="2:20" x14ac:dyDescent="0.25"/>
    <row r="110" spans="2:20" x14ac:dyDescent="0.25">
      <c r="B110" s="92" t="s">
        <v>34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</row>
    <row r="111" spans="2:20" ht="7.5" customHeight="1" x14ac:dyDescent="0.25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2:20" x14ac:dyDescent="0.25">
      <c r="B112" s="20" t="s">
        <v>557</v>
      </c>
      <c r="C112" s="58" t="s">
        <v>476</v>
      </c>
      <c r="D112" s="58"/>
      <c r="E112" s="58"/>
      <c r="F112" s="58"/>
      <c r="G112" s="58"/>
      <c r="H112" s="58"/>
    </row>
    <row r="113" spans="2:20" ht="5.0999999999999996" customHeight="1" x14ac:dyDescent="0.25">
      <c r="B113" s="12"/>
      <c r="C113" s="13"/>
      <c r="D113" s="13"/>
      <c r="E113" s="13"/>
      <c r="F113" s="13"/>
      <c r="G113" s="13"/>
      <c r="H113" s="13"/>
      <c r="I113" s="13"/>
      <c r="J113" s="13"/>
    </row>
    <row r="114" spans="2:20" x14ac:dyDescent="0.25">
      <c r="B114" s="29" t="s">
        <v>860</v>
      </c>
      <c r="C114" s="58" t="s">
        <v>850</v>
      </c>
      <c r="D114" s="58"/>
      <c r="G114" s="93" t="s">
        <v>862</v>
      </c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</row>
    <row r="115" spans="2:20" ht="5.0999999999999996" customHeight="1" x14ac:dyDescent="0.25">
      <c r="B115" s="12"/>
      <c r="C115" s="13"/>
      <c r="D115" s="13"/>
      <c r="E115" s="13"/>
      <c r="F115" s="13"/>
      <c r="G115" s="13"/>
      <c r="H115" s="13"/>
      <c r="I115" s="13"/>
      <c r="J115" s="13"/>
    </row>
    <row r="116" spans="2:20" x14ac:dyDescent="0.25">
      <c r="B116" s="29" t="s">
        <v>35</v>
      </c>
      <c r="C116" s="55" t="str">
        <f>VLOOKUP(C114,List_SIak[],2,FALSE)</f>
        <v>Short Course</v>
      </c>
      <c r="D116" s="56"/>
      <c r="E116" s="56"/>
      <c r="F116" s="56"/>
      <c r="G116" s="56"/>
      <c r="H116" s="56"/>
      <c r="I116" s="56"/>
      <c r="J116" s="56"/>
      <c r="L116" s="17"/>
    </row>
    <row r="117" spans="2:20" ht="5.0999999999999996" customHeight="1" x14ac:dyDescent="0.25">
      <c r="B117" s="20"/>
    </row>
    <row r="118" spans="2:20" x14ac:dyDescent="0.25">
      <c r="B118" s="20" t="s">
        <v>37</v>
      </c>
      <c r="C118" s="54" t="str">
        <f>VLOOKUP(C114,List_SIak[],3,FALSE)</f>
        <v>Indonesian for Foreign Speakers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</row>
    <row r="119" spans="2:20" ht="5.0999999999999996" customHeight="1" x14ac:dyDescent="0.25">
      <c r="B119" s="20"/>
    </row>
    <row r="120" spans="2:20" x14ac:dyDescent="0.25">
      <c r="B120" s="20" t="s">
        <v>36</v>
      </c>
      <c r="C120" s="54" t="str">
        <f>VLOOKUP(C114,List_SIak[],4,FALSE)</f>
        <v>Language Center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</row>
    <row r="121" spans="2:20" ht="5.0999999999999996" customHeight="1" x14ac:dyDescent="0.25">
      <c r="B121" s="20"/>
    </row>
    <row r="122" spans="2:20" x14ac:dyDescent="0.25">
      <c r="B122" s="20" t="s">
        <v>63</v>
      </c>
      <c r="C122" s="30"/>
      <c r="D122" s="60"/>
      <c r="E122" s="60"/>
      <c r="F122" s="60"/>
      <c r="G122" s="61"/>
      <c r="H122" s="61"/>
      <c r="I122" s="28"/>
    </row>
    <row r="123" spans="2:20" ht="5.0999999999999996" customHeight="1" x14ac:dyDescent="0.25">
      <c r="B123" s="20"/>
      <c r="C123" s="13"/>
      <c r="D123" s="13"/>
      <c r="E123" s="13"/>
      <c r="F123" s="13"/>
      <c r="G123" s="13"/>
      <c r="H123" s="13"/>
    </row>
    <row r="124" spans="2:20" x14ac:dyDescent="0.25">
      <c r="B124" s="20" t="s">
        <v>64</v>
      </c>
      <c r="C124" s="30"/>
      <c r="D124" s="60"/>
      <c r="E124" s="60"/>
      <c r="F124" s="60"/>
      <c r="G124" s="61"/>
      <c r="H124" s="61"/>
      <c r="I124" s="28"/>
    </row>
    <row r="125" spans="2:20" x14ac:dyDescent="0.25"/>
    <row r="126" spans="2:20" ht="15" customHeight="1" x14ac:dyDescent="0.25">
      <c r="B126" s="91" t="s">
        <v>39</v>
      </c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</row>
    <row r="127" spans="2:20" ht="5.0999999999999996" customHeight="1" x14ac:dyDescent="0.25"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2:20" x14ac:dyDescent="0.25">
      <c r="C128" s="14" t="s">
        <v>40</v>
      </c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</row>
    <row r="129" spans="2:20" ht="5.0999999999999996" customHeight="1" x14ac:dyDescent="0.25"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2:20" x14ac:dyDescent="0.25">
      <c r="C130" s="14" t="s">
        <v>10</v>
      </c>
      <c r="D130" s="64"/>
      <c r="E130" s="63"/>
      <c r="F130" s="63"/>
      <c r="G130" s="63"/>
      <c r="H130" s="63"/>
      <c r="I130" s="63"/>
      <c r="J130" s="63"/>
      <c r="K130" s="63"/>
    </row>
    <row r="131" spans="2:20" ht="5.0999999999999996" customHeight="1" x14ac:dyDescent="0.25">
      <c r="C131" s="14"/>
    </row>
    <row r="132" spans="2:20" x14ac:dyDescent="0.25">
      <c r="C132" s="14" t="s">
        <v>35</v>
      </c>
      <c r="D132" s="58"/>
      <c r="E132" s="58"/>
      <c r="F132" s="58"/>
      <c r="G132" s="58"/>
      <c r="H132" s="58"/>
      <c r="I132" s="58"/>
      <c r="J132" s="58"/>
      <c r="K132" s="58"/>
    </row>
    <row r="133" spans="2:20" ht="5.0999999999999996" customHeight="1" x14ac:dyDescent="0.25">
      <c r="C133" s="14"/>
    </row>
    <row r="134" spans="2:20" x14ac:dyDescent="0.25">
      <c r="C134" s="14" t="s">
        <v>41</v>
      </c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</row>
    <row r="135" spans="2:20" ht="5.0999999999999996" customHeight="1" x14ac:dyDescent="0.25">
      <c r="C135" s="14"/>
    </row>
    <row r="136" spans="2:20" x14ac:dyDescent="0.25">
      <c r="C136" s="14" t="s">
        <v>42</v>
      </c>
      <c r="E136" s="14" t="s">
        <v>66</v>
      </c>
      <c r="F136" s="61"/>
      <c r="G136" s="61"/>
      <c r="J136" s="14" t="s">
        <v>67</v>
      </c>
      <c r="K136" s="61"/>
      <c r="L136" s="61"/>
    </row>
    <row r="137" spans="2:20" x14ac:dyDescent="0.25"/>
    <row r="138" spans="2:20" x14ac:dyDescent="0.25">
      <c r="B138" s="59" t="s">
        <v>43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2:20" ht="5.0999999999999996" customHeight="1" x14ac:dyDescent="0.25"/>
    <row r="140" spans="2:20" x14ac:dyDescent="0.25">
      <c r="B140" t="s">
        <v>44</v>
      </c>
      <c r="C140" s="58"/>
      <c r="D140" s="58"/>
      <c r="E140" s="58"/>
      <c r="F140" s="58"/>
      <c r="G140" s="58"/>
      <c r="H140" s="58"/>
      <c r="I140" s="58"/>
      <c r="J140" s="58"/>
    </row>
    <row r="141" spans="2:20" ht="5.0999999999999996" customHeight="1" x14ac:dyDescent="0.25"/>
    <row r="142" spans="2:20" x14ac:dyDescent="0.25">
      <c r="B142" t="s">
        <v>45</v>
      </c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</row>
    <row r="143" spans="2:20" ht="5.0999999999999996" customHeight="1" x14ac:dyDescent="0.25"/>
    <row r="144" spans="2:20" x14ac:dyDescent="0.25">
      <c r="B144" t="s">
        <v>46</v>
      </c>
      <c r="C144" s="58"/>
      <c r="D144" s="58"/>
      <c r="E144" s="58"/>
      <c r="F144" s="58"/>
      <c r="G144" s="58"/>
    </row>
    <row r="145" spans="2:20" ht="5.0999999999999996" customHeight="1" x14ac:dyDescent="0.25"/>
    <row r="146" spans="2:20" x14ac:dyDescent="0.25">
      <c r="B146" t="s">
        <v>68</v>
      </c>
      <c r="F146" s="58"/>
      <c r="G146" s="58"/>
    </row>
    <row r="147" spans="2:20" ht="5.0999999999999996" customHeight="1" x14ac:dyDescent="0.25"/>
    <row r="148" spans="2:20" x14ac:dyDescent="0.25">
      <c r="B148" t="s">
        <v>49</v>
      </c>
      <c r="I148" s="58"/>
      <c r="J148" s="58"/>
      <c r="K148" s="58"/>
      <c r="L148" s="58"/>
      <c r="M148" s="58"/>
    </row>
    <row r="149" spans="2:20" x14ac:dyDescent="0.25"/>
    <row r="150" spans="2:20" ht="16.5" thickBot="1" x14ac:dyDescent="0.3">
      <c r="B150" s="68" t="s">
        <v>69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</row>
    <row r="151" spans="2:20" ht="5.0999999999999996" customHeight="1" x14ac:dyDescent="0.25">
      <c r="B151" s="21"/>
      <c r="C151" s="22"/>
      <c r="L151" s="23"/>
      <c r="M151" s="23"/>
    </row>
    <row r="152" spans="2:20" x14ac:dyDescent="0.25">
      <c r="B152" s="21" t="s">
        <v>459</v>
      </c>
      <c r="C152" s="22"/>
      <c r="L152" s="58"/>
      <c r="M152" s="58"/>
    </row>
    <row r="153" spans="2:20" ht="5.0999999999999996" customHeight="1" x14ac:dyDescent="0.25">
      <c r="B153" s="21"/>
      <c r="C153" s="22"/>
      <c r="L153" s="31"/>
      <c r="M153" s="31"/>
    </row>
    <row r="154" spans="2:20" x14ac:dyDescent="0.25">
      <c r="B154" s="24" t="s">
        <v>50</v>
      </c>
      <c r="C154" s="66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</row>
    <row r="155" spans="2:20" x14ac:dyDescent="0.25"/>
    <row r="156" spans="2:20" ht="15.75" x14ac:dyDescent="0.25">
      <c r="B156" s="82" t="s">
        <v>72</v>
      </c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</row>
    <row r="157" spans="2:20" ht="5.0999999999999996" customHeight="1" x14ac:dyDescent="0.25">
      <c r="B157" s="24"/>
      <c r="C157" s="22"/>
    </row>
    <row r="158" spans="2:20" x14ac:dyDescent="0.25">
      <c r="B158" s="12" t="s">
        <v>57</v>
      </c>
      <c r="C158" s="78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</row>
    <row r="159" spans="2:20" ht="5.0999999999999996" customHeight="1" x14ac:dyDescent="0.25">
      <c r="B159" s="12"/>
      <c r="C159" s="9"/>
      <c r="D159" s="9"/>
      <c r="E159" s="9"/>
      <c r="F159" s="9"/>
    </row>
    <row r="160" spans="2:20" x14ac:dyDescent="0.25">
      <c r="B160" s="12" t="s">
        <v>58</v>
      </c>
      <c r="C160" s="78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</row>
    <row r="161" spans="2:20" ht="5.0999999999999996" customHeight="1" x14ac:dyDescent="0.25">
      <c r="B161" s="12"/>
      <c r="C161" s="9"/>
      <c r="D161" s="9"/>
      <c r="E161" s="9"/>
      <c r="F161" s="9"/>
    </row>
    <row r="162" spans="2:20" x14ac:dyDescent="0.25">
      <c r="B162" s="12" t="s">
        <v>59</v>
      </c>
      <c r="C162" s="70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2:20" ht="5.0999999999999996" customHeight="1" x14ac:dyDescent="0.25">
      <c r="B163" s="12"/>
      <c r="C163" s="9"/>
      <c r="D163" s="9"/>
      <c r="E163" s="9"/>
      <c r="F163" s="9"/>
    </row>
    <row r="164" spans="2:20" x14ac:dyDescent="0.25">
      <c r="B164" s="12" t="s">
        <v>60</v>
      </c>
      <c r="C164" s="89"/>
      <c r="D164" s="90"/>
      <c r="E164" s="90"/>
      <c r="F164" s="90"/>
      <c r="G164" s="90"/>
      <c r="H164" s="90"/>
    </row>
    <row r="165" spans="2:20" ht="5.0999999999999996" customHeight="1" x14ac:dyDescent="0.25">
      <c r="B165" s="12"/>
      <c r="C165" s="9"/>
      <c r="D165" s="9"/>
      <c r="E165" s="9"/>
      <c r="F165" s="9"/>
    </row>
    <row r="166" spans="2:20" x14ac:dyDescent="0.25">
      <c r="B166" s="12" t="s">
        <v>73</v>
      </c>
      <c r="C166" s="26"/>
      <c r="D166" s="16" t="s">
        <v>38</v>
      </c>
      <c r="E166" s="61"/>
      <c r="F166" s="61"/>
      <c r="H166" s="15" t="s">
        <v>61</v>
      </c>
      <c r="I166" s="61"/>
      <c r="J166" s="61"/>
    </row>
    <row r="167" spans="2:20" ht="15.75" customHeight="1" x14ac:dyDescent="0.25">
      <c r="B167" s="12"/>
      <c r="C167" s="15"/>
      <c r="D167" s="9"/>
      <c r="E167" s="15"/>
      <c r="F167" s="9"/>
    </row>
    <row r="168" spans="2:20" ht="18" customHeight="1" thickBot="1" x14ac:dyDescent="0.3">
      <c r="B168" s="84" t="s">
        <v>71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</row>
    <row r="169" spans="2:20" ht="5.0999999999999996" customHeight="1" x14ac:dyDescent="0.25">
      <c r="B169" s="21"/>
      <c r="C169" s="22"/>
      <c r="L169" s="23"/>
      <c r="M169" s="23"/>
    </row>
    <row r="170" spans="2:20" x14ac:dyDescent="0.25">
      <c r="B170" s="20" t="s">
        <v>51</v>
      </c>
      <c r="C170" s="81"/>
      <c r="D170" s="80"/>
      <c r="E170" s="80"/>
      <c r="F170" s="80"/>
      <c r="G170" s="80"/>
      <c r="H170" s="80"/>
      <c r="I170" s="80"/>
      <c r="J170" s="80"/>
      <c r="K170" s="80"/>
      <c r="L170" s="80"/>
    </row>
    <row r="171" spans="2:20" ht="5.0999999999999996" customHeight="1" x14ac:dyDescent="0.25">
      <c r="B171" s="24"/>
      <c r="C171" s="22"/>
    </row>
    <row r="172" spans="2:20" x14ac:dyDescent="0.25">
      <c r="B172" s="20" t="s">
        <v>466</v>
      </c>
      <c r="C172" s="66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</row>
    <row r="173" spans="2:20" ht="5.0999999999999996" customHeight="1" x14ac:dyDescent="0.25">
      <c r="B173" s="24"/>
      <c r="C173" s="22"/>
    </row>
    <row r="174" spans="2:20" ht="15.75" customHeight="1" x14ac:dyDescent="0.25">
      <c r="B174" s="24"/>
      <c r="C174" s="22" t="s">
        <v>460</v>
      </c>
      <c r="D174" s="87"/>
      <c r="E174" s="87"/>
      <c r="G174" t="s">
        <v>461</v>
      </c>
      <c r="H174" s="87"/>
      <c r="I174" s="87"/>
    </row>
    <row r="175" spans="2:20" ht="5.0999999999999996" customHeight="1" x14ac:dyDescent="0.25">
      <c r="B175" s="24"/>
      <c r="C175" s="22"/>
    </row>
    <row r="176" spans="2:20" ht="15.75" customHeight="1" x14ac:dyDescent="0.25">
      <c r="B176" s="24"/>
      <c r="C176" s="9" t="s">
        <v>462</v>
      </c>
      <c r="F176" s="87"/>
      <c r="G176" s="87"/>
      <c r="H176" s="87"/>
      <c r="I176" s="87"/>
      <c r="K176" t="s">
        <v>463</v>
      </c>
      <c r="N176" s="87"/>
      <c r="O176" s="87"/>
      <c r="P176" s="87"/>
      <c r="Q176" s="87"/>
      <c r="R176" s="87"/>
    </row>
    <row r="177" spans="2:20" ht="5.0999999999999996" customHeight="1" x14ac:dyDescent="0.25">
      <c r="B177" s="24"/>
      <c r="C177" s="22"/>
    </row>
    <row r="178" spans="2:20" ht="15.75" customHeight="1" x14ac:dyDescent="0.25">
      <c r="B178" s="24"/>
      <c r="C178" s="9" t="s">
        <v>464</v>
      </c>
      <c r="F178" s="87"/>
      <c r="G178" s="87"/>
      <c r="H178" s="87"/>
      <c r="I178" s="87"/>
      <c r="K178" t="s">
        <v>465</v>
      </c>
      <c r="N178" s="87"/>
      <c r="O178" s="87"/>
      <c r="P178" s="87"/>
      <c r="Q178" s="87"/>
      <c r="R178" s="87"/>
    </row>
    <row r="179" spans="2:20" ht="5.0999999999999996" customHeight="1" x14ac:dyDescent="0.25">
      <c r="B179" s="24"/>
      <c r="C179" s="22"/>
    </row>
    <row r="180" spans="2:20" x14ac:dyDescent="0.25">
      <c r="B180" s="20" t="s">
        <v>52</v>
      </c>
      <c r="C180" s="88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</row>
    <row r="181" spans="2:20" ht="5.0999999999999996" customHeight="1" x14ac:dyDescent="0.25">
      <c r="B181" s="24"/>
      <c r="C181" s="22"/>
    </row>
    <row r="182" spans="2:20" x14ac:dyDescent="0.25">
      <c r="B182" s="86" t="s">
        <v>70</v>
      </c>
      <c r="C182" s="86"/>
      <c r="D182" s="81"/>
      <c r="E182" s="80"/>
      <c r="F182" s="80"/>
      <c r="G182" s="80"/>
      <c r="H182" s="80"/>
      <c r="I182" s="80"/>
      <c r="J182" s="80"/>
      <c r="K182" s="80"/>
    </row>
    <row r="183" spans="2:20" ht="5.0999999999999996" customHeight="1" x14ac:dyDescent="0.25">
      <c r="B183" s="24"/>
      <c r="C183" s="22"/>
    </row>
    <row r="184" spans="2:20" x14ac:dyDescent="0.25">
      <c r="B184" s="20" t="s">
        <v>53</v>
      </c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2:20" ht="5.0999999999999996" customHeight="1" x14ac:dyDescent="0.25">
      <c r="B185" s="24"/>
      <c r="C185" s="22"/>
    </row>
    <row r="186" spans="2:20" x14ac:dyDescent="0.25">
      <c r="B186" s="20" t="s">
        <v>54</v>
      </c>
      <c r="C186" s="81"/>
      <c r="D186" s="80"/>
      <c r="E186" s="80"/>
      <c r="F186" s="80"/>
      <c r="G186" s="80"/>
      <c r="H186" s="80"/>
      <c r="I186" s="80"/>
      <c r="J186" s="80"/>
      <c r="K186" s="80"/>
    </row>
    <row r="187" spans="2:20" ht="5.0999999999999996" customHeight="1" x14ac:dyDescent="0.25">
      <c r="B187" s="24"/>
      <c r="C187" s="22"/>
    </row>
    <row r="188" spans="2:20" x14ac:dyDescent="0.25">
      <c r="B188" s="20" t="s">
        <v>55</v>
      </c>
      <c r="C188" s="30"/>
      <c r="D188" s="60"/>
      <c r="E188" s="60"/>
      <c r="F188" s="60"/>
      <c r="G188" s="61"/>
      <c r="H188" s="61"/>
    </row>
    <row r="189" spans="2:20" ht="5.0999999999999996" customHeight="1" x14ac:dyDescent="0.25">
      <c r="B189" s="24"/>
      <c r="C189" s="13"/>
      <c r="D189" s="13"/>
      <c r="E189" s="13"/>
      <c r="F189" s="13"/>
      <c r="G189" s="13"/>
      <c r="H189" s="13"/>
    </row>
    <row r="190" spans="2:20" x14ac:dyDescent="0.25">
      <c r="B190" s="20" t="s">
        <v>56</v>
      </c>
      <c r="C190" s="30"/>
      <c r="D190" s="60"/>
      <c r="E190" s="60"/>
      <c r="F190" s="60"/>
      <c r="G190" s="61"/>
      <c r="H190" s="61"/>
    </row>
    <row r="191" spans="2:20" x14ac:dyDescent="0.25">
      <c r="B191" s="24"/>
      <c r="C191" s="25"/>
      <c r="D191" s="25"/>
      <c r="E191" s="25"/>
      <c r="F191" s="25"/>
      <c r="G191" s="25"/>
    </row>
    <row r="192" spans="2:20" x14ac:dyDescent="0.25"/>
    <row r="193" spans="6:6" x14ac:dyDescent="0.25">
      <c r="F193" t="s">
        <v>499</v>
      </c>
    </row>
    <row r="194" spans="6:6" x14ac:dyDescent="0.25"/>
    <row r="195" spans="6:6" x14ac:dyDescent="0.25"/>
    <row r="196" spans="6:6" x14ac:dyDescent="0.25"/>
    <row r="197" spans="6:6" x14ac:dyDescent="0.25"/>
    <row r="198" spans="6:6" x14ac:dyDescent="0.25"/>
    <row r="199" spans="6:6" x14ac:dyDescent="0.25"/>
    <row r="200" spans="6:6" x14ac:dyDescent="0.25"/>
    <row r="201" spans="6:6" x14ac:dyDescent="0.25"/>
    <row r="202" spans="6:6" x14ac:dyDescent="0.25"/>
    <row r="206" spans="6:6" x14ac:dyDescent="0.25"/>
    <row r="207" spans="6:6" x14ac:dyDescent="0.25"/>
    <row r="208" spans="6:6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</sheetData>
  <sheetProtection algorithmName="SHA-512" hashValue="9P1WOMQ33DXZA8lbFM+zqNqq+sI1IbulV7ttKV2kD0sItaEjt2al6INFRe3oPBG4qhLLn5XPKJCr+OREw0Rqvw==" saltValue="T15pvmQTJeDD6ilpdi7ZeQ==" spinCount="100000" sheet="1" selectLockedCells="1"/>
  <customSheetViews>
    <customSheetView guid="{C6D545A7-2A37-4C0A-A7D8-1B2D22F6B3A5}" scale="115" showPageBreaks="1" showGridLines="0" printArea="1">
      <selection activeCell="B20" sqref="B20:E20"/>
      <rowBreaks count="1" manualBreakCount="1">
        <brk id="73" max="18" man="1"/>
      </rowBreaks>
      <pageMargins left="0.25" right="0.25" top="0.75" bottom="0.75" header="0.3" footer="0.3"/>
      <pageSetup paperSize="9" scale="73" orientation="portrait" horizontalDpi="0" verticalDpi="0" r:id="rId1"/>
    </customSheetView>
  </customSheetViews>
  <mergeCells count="106">
    <mergeCell ref="D124:F124"/>
    <mergeCell ref="G124:H124"/>
    <mergeCell ref="D188:F188"/>
    <mergeCell ref="G188:H188"/>
    <mergeCell ref="D122:F122"/>
    <mergeCell ref="G122:H122"/>
    <mergeCell ref="C96:K96"/>
    <mergeCell ref="K136:L136"/>
    <mergeCell ref="B138:T138"/>
    <mergeCell ref="C140:J140"/>
    <mergeCell ref="B126:T126"/>
    <mergeCell ref="D128:T128"/>
    <mergeCell ref="D130:K130"/>
    <mergeCell ref="D132:K132"/>
    <mergeCell ref="D134:T134"/>
    <mergeCell ref="B110:T110"/>
    <mergeCell ref="C112:H112"/>
    <mergeCell ref="C118:T118"/>
    <mergeCell ref="C106:J106"/>
    <mergeCell ref="C108:J108"/>
    <mergeCell ref="C114:D114"/>
    <mergeCell ref="G114:R114"/>
    <mergeCell ref="C102:F102"/>
    <mergeCell ref="C104:J104"/>
    <mergeCell ref="D190:F190"/>
    <mergeCell ref="G190:H190"/>
    <mergeCell ref="C158:T158"/>
    <mergeCell ref="C160:T160"/>
    <mergeCell ref="C184:K184"/>
    <mergeCell ref="C186:K186"/>
    <mergeCell ref="B156:T156"/>
    <mergeCell ref="B168:T168"/>
    <mergeCell ref="C170:L170"/>
    <mergeCell ref="C172:T172"/>
    <mergeCell ref="B182:C182"/>
    <mergeCell ref="D182:K182"/>
    <mergeCell ref="F178:I178"/>
    <mergeCell ref="N178:R178"/>
    <mergeCell ref="C180:T180"/>
    <mergeCell ref="F176:I176"/>
    <mergeCell ref="N176:R176"/>
    <mergeCell ref="C164:H164"/>
    <mergeCell ref="D174:E174"/>
    <mergeCell ref="H174:I174"/>
    <mergeCell ref="D20:F20"/>
    <mergeCell ref="G20:H20"/>
    <mergeCell ref="B5:T5"/>
    <mergeCell ref="C18:H18"/>
    <mergeCell ref="C26:H26"/>
    <mergeCell ref="C16:J16"/>
    <mergeCell ref="C14:F14"/>
    <mergeCell ref="B10:T10"/>
    <mergeCell ref="C12:T12"/>
    <mergeCell ref="F136:G136"/>
    <mergeCell ref="C34:F34"/>
    <mergeCell ref="C28:K28"/>
    <mergeCell ref="C30:K30"/>
    <mergeCell ref="C24:F24"/>
    <mergeCell ref="C22:F22"/>
    <mergeCell ref="C32:T32"/>
    <mergeCell ref="C36:J36"/>
    <mergeCell ref="C40:J40"/>
    <mergeCell ref="C38:J38"/>
    <mergeCell ref="C54:T54"/>
    <mergeCell ref="C56:K56"/>
    <mergeCell ref="C78:K78"/>
    <mergeCell ref="B90:T90"/>
    <mergeCell ref="C92:T92"/>
    <mergeCell ref="C100:T100"/>
    <mergeCell ref="C58:K58"/>
    <mergeCell ref="C60:K60"/>
    <mergeCell ref="C62:T62"/>
    <mergeCell ref="C72:K72"/>
    <mergeCell ref="C74:K74"/>
    <mergeCell ref="C76:K76"/>
    <mergeCell ref="C94:K94"/>
    <mergeCell ref="C98:K98"/>
    <mergeCell ref="C154:T154"/>
    <mergeCell ref="J142:T142"/>
    <mergeCell ref="C144:G144"/>
    <mergeCell ref="F146:G146"/>
    <mergeCell ref="I148:M148"/>
    <mergeCell ref="B150:T150"/>
    <mergeCell ref="L152:M152"/>
    <mergeCell ref="E166:F166"/>
    <mergeCell ref="I166:J166"/>
    <mergeCell ref="C162:T162"/>
    <mergeCell ref="C120:T120"/>
    <mergeCell ref="C116:J116"/>
    <mergeCell ref="C44:J44"/>
    <mergeCell ref="C46:J46"/>
    <mergeCell ref="B42:T42"/>
    <mergeCell ref="D48:F48"/>
    <mergeCell ref="G48:H48"/>
    <mergeCell ref="D50:F50"/>
    <mergeCell ref="G50:H50"/>
    <mergeCell ref="B52:T52"/>
    <mergeCell ref="C64:F64"/>
    <mergeCell ref="C66:J66"/>
    <mergeCell ref="C68:J68"/>
    <mergeCell ref="C70:J70"/>
    <mergeCell ref="C82:F82"/>
    <mergeCell ref="C80:T80"/>
    <mergeCell ref="C84:J84"/>
    <mergeCell ref="C86:J86"/>
    <mergeCell ref="C88:J88"/>
  </mergeCells>
  <conditionalFormatting sqref="C158 C160 C162 C164 C16 G20 U106182 C186:K186 C184:K184 D182:K182 C180:T180 F178:I178 N178:R178 N176:R176 F176:I176 H174:I174 D174:E174 C172:T172 C170:L170 C154:T154 I148:M148 F146:G146 C144:G144 J142:T142 C140:J140 D134:T134 D132:K132 D128:T128 C120:T120 C118:T118 C112:H112 C98:K98 C96:K96 C94:K94 C92:T92 C78:K78 C76:K76 C74:K74 C72:K72 C60:K60 C58:K58 C56:K56 C54:T54 C46:J46 C44:J44 C40:J40 C38:J38 C36:J36 C34:F34 C32:T32 C30:K30 C28:K28 C26:H26 C18:H18 C22:F22 C20:D20 C24:F24 C14:F14 C12:T12 C100:T100 C62:T62 L152:M152">
    <cfRule type="containsBlanks" dxfId="38" priority="47">
      <formula>LEN(TRIM(C12))=0</formula>
    </cfRule>
  </conditionalFormatting>
  <conditionalFormatting sqref="G48 C48:D48">
    <cfRule type="containsBlanks" dxfId="37" priority="34">
      <formula>LEN(TRIM(C48))=0</formula>
    </cfRule>
  </conditionalFormatting>
  <conditionalFormatting sqref="G50 C50:D50">
    <cfRule type="containsBlanks" dxfId="36" priority="33">
      <formula>LEN(TRIM(C50))=0</formula>
    </cfRule>
  </conditionalFormatting>
  <conditionalFormatting sqref="C70:J70 C68:J68 C66:J66 C64:F64">
    <cfRule type="containsBlanks" dxfId="35" priority="25">
      <formula>LEN(TRIM(C64))=0</formula>
    </cfRule>
  </conditionalFormatting>
  <conditionalFormatting sqref="C88:J88 C86:J86 C84:J84 C82:F82">
    <cfRule type="containsBlanks" dxfId="34" priority="24">
      <formula>LEN(TRIM(C82))=0</formula>
    </cfRule>
  </conditionalFormatting>
  <conditionalFormatting sqref="C20 C48 C50">
    <cfRule type="containsText" dxfId="33" priority="28" operator="containsText" text="Day">
      <formula>NOT(ISERROR(SEARCH("Day",C20)))</formula>
    </cfRule>
  </conditionalFormatting>
  <conditionalFormatting sqref="D20 D48 D50">
    <cfRule type="containsText" dxfId="32" priority="27" operator="containsText" text="Month">
      <formula>NOT(ISERROR(SEARCH("Month",D20)))</formula>
    </cfRule>
  </conditionalFormatting>
  <conditionalFormatting sqref="G20:H20 G48 G50">
    <cfRule type="containsText" dxfId="31" priority="26" operator="containsText" text="Year">
      <formula>NOT(ISERROR(SEARCH("Year",G20)))</formula>
    </cfRule>
  </conditionalFormatting>
  <conditionalFormatting sqref="C108:J108 C106:J106 C104:J104 C102:F102 C114">
    <cfRule type="containsBlanks" dxfId="30" priority="23">
      <formula>LEN(TRIM(C102))=0</formula>
    </cfRule>
  </conditionalFormatting>
  <conditionalFormatting sqref="C116:J116">
    <cfRule type="containsBlanks" dxfId="29" priority="21">
      <formula>LEN(TRIM(C116))=0</formula>
    </cfRule>
  </conditionalFormatting>
  <conditionalFormatting sqref="G122 C122:D122">
    <cfRule type="containsBlanks" dxfId="28" priority="20">
      <formula>LEN(TRIM(C122))=0</formula>
    </cfRule>
  </conditionalFormatting>
  <conditionalFormatting sqref="G124 C124:D124">
    <cfRule type="containsBlanks" dxfId="27" priority="19">
      <formula>LEN(TRIM(C124))=0</formula>
    </cfRule>
  </conditionalFormatting>
  <conditionalFormatting sqref="C122 C124">
    <cfRule type="containsText" dxfId="26" priority="18" operator="containsText" text="Day">
      <formula>NOT(ISERROR(SEARCH("Day",C122)))</formula>
    </cfRule>
  </conditionalFormatting>
  <conditionalFormatting sqref="D122 D124">
    <cfRule type="containsText" dxfId="25" priority="17" operator="containsText" text="Month">
      <formula>NOT(ISERROR(SEARCH("Month",D122)))</formula>
    </cfRule>
  </conditionalFormatting>
  <conditionalFormatting sqref="G122 G124">
    <cfRule type="containsText" dxfId="24" priority="16" operator="containsText" text="Year">
      <formula>NOT(ISERROR(SEARCH("Year",G122)))</formula>
    </cfRule>
  </conditionalFormatting>
  <conditionalFormatting sqref="D130:K130">
    <cfRule type="containsBlanks" dxfId="23" priority="15">
      <formula>LEN(TRIM(D130))=0</formula>
    </cfRule>
  </conditionalFormatting>
  <conditionalFormatting sqref="F136">
    <cfRule type="containsBlanks" dxfId="22" priority="14">
      <formula>LEN(TRIM(F136))=0</formula>
    </cfRule>
  </conditionalFormatting>
  <conditionalFormatting sqref="F136">
    <cfRule type="containsText" dxfId="21" priority="13" operator="containsText" text="Year">
      <formula>NOT(ISERROR(SEARCH("Year",F136)))</formula>
    </cfRule>
  </conditionalFormatting>
  <conditionalFormatting sqref="K136">
    <cfRule type="containsBlanks" dxfId="20" priority="12">
      <formula>LEN(TRIM(K136))=0</formula>
    </cfRule>
  </conditionalFormatting>
  <conditionalFormatting sqref="K136">
    <cfRule type="containsText" dxfId="19" priority="11" operator="containsText" text="Year">
      <formula>NOT(ISERROR(SEARCH("Year",K136)))</formula>
    </cfRule>
  </conditionalFormatting>
  <conditionalFormatting sqref="E166">
    <cfRule type="containsBlanks" dxfId="18" priority="10">
      <formula>LEN(TRIM(E166))=0</formula>
    </cfRule>
  </conditionalFormatting>
  <conditionalFormatting sqref="E166">
    <cfRule type="containsText" dxfId="17" priority="9" operator="containsText" text="Year">
      <formula>NOT(ISERROR(SEARCH("Year",E166)))</formula>
    </cfRule>
  </conditionalFormatting>
  <conditionalFormatting sqref="I166">
    <cfRule type="containsBlanks" dxfId="16" priority="8">
      <formula>LEN(TRIM(I166))=0</formula>
    </cfRule>
  </conditionalFormatting>
  <conditionalFormatting sqref="I166">
    <cfRule type="containsText" dxfId="15" priority="7" operator="containsText" text="Year">
      <formula>NOT(ISERROR(SEARCH("Year",I166)))</formula>
    </cfRule>
  </conditionalFormatting>
  <conditionalFormatting sqref="G188 C188:D188">
    <cfRule type="containsBlanks" dxfId="14" priority="6">
      <formula>LEN(TRIM(C188))=0</formula>
    </cfRule>
  </conditionalFormatting>
  <conditionalFormatting sqref="G190 C190:D190">
    <cfRule type="containsBlanks" dxfId="13" priority="5">
      <formula>LEN(TRIM(C190))=0</formula>
    </cfRule>
  </conditionalFormatting>
  <conditionalFormatting sqref="C188 C190">
    <cfRule type="containsText" dxfId="12" priority="4" operator="containsText" text="Day">
      <formula>NOT(ISERROR(SEARCH("Day",C188)))</formula>
    </cfRule>
  </conditionalFormatting>
  <conditionalFormatting sqref="D188 D190">
    <cfRule type="containsText" dxfId="11" priority="3" operator="containsText" text="Month">
      <formula>NOT(ISERROR(SEARCH("Month",D188)))</formula>
    </cfRule>
  </conditionalFormatting>
  <conditionalFormatting sqref="G188 G190">
    <cfRule type="containsText" dxfId="10" priority="2" operator="containsText" text="Year">
      <formula>NOT(ISERROR(SEARCH("Year",G188)))</formula>
    </cfRule>
  </conditionalFormatting>
  <conditionalFormatting sqref="C80:T80">
    <cfRule type="containsBlanks" dxfId="9" priority="1">
      <formula>LEN(TRIM(C80))=0</formula>
    </cfRule>
  </conditionalFormatting>
  <hyperlinks>
    <hyperlink ref="G114:K114" location="Study_Program!A1" display="Click here to see the list" xr:uid="{00000000-0004-0000-0100-000000000000}"/>
    <hyperlink ref="G114" location="Siak!A1" display="Click here to see the list" xr:uid="{00000000-0004-0000-0100-000001000000}"/>
    <hyperlink ref="G114:R114" location="Study_Program!A1" display="Click here to see the list of Study Program Code" xr:uid="{00000000-0004-0000-01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5" verticalDpi="4294967295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100-000000000000}">
          <x14:formula1>
            <xm:f>List!$I$2:$I$3</xm:f>
          </x14:formula1>
          <xm:sqref>C22:F22</xm:sqref>
        </x14:dataValidation>
        <x14:dataValidation type="list" allowBlank="1" showInputMessage="1" showErrorMessage="1" xr:uid="{00000000-0002-0000-0100-000001000000}">
          <x14:formula1>
            <xm:f>List!$K$2:$K$15</xm:f>
          </x14:formula1>
          <xm:sqref>C94:K94</xm:sqref>
        </x14:dataValidation>
        <x14:dataValidation type="list" allowBlank="1" showInputMessage="1" showErrorMessage="1" xr:uid="{00000000-0002-0000-0100-000002000000}">
          <x14:formula1>
            <xm:f>List!$M$2:$M$8</xm:f>
          </x14:formula1>
          <xm:sqref>C112:H112</xm:sqref>
        </x14:dataValidation>
        <x14:dataValidation type="list" allowBlank="1" showInputMessage="1" showErrorMessage="1" prompt="Day" xr:uid="{00000000-0002-0000-0100-000003000000}">
          <x14:formula1>
            <xm:f>List!$Z$1:$Z$32</xm:f>
          </x14:formula1>
          <xm:sqref>C20</xm:sqref>
        </x14:dataValidation>
        <x14:dataValidation type="list" allowBlank="1" showInputMessage="1" showErrorMessage="1" prompt="Month" xr:uid="{00000000-0002-0000-0100-000004000000}">
          <x14:formula1>
            <xm:f>List!$W$1:$W$13</xm:f>
          </x14:formula1>
          <xm:sqref>D20:F20</xm:sqref>
        </x14:dataValidation>
        <x14:dataValidation type="list" allowBlank="1" showInputMessage="1" showErrorMessage="1" prompt="Year" xr:uid="{00000000-0002-0000-0100-000005000000}">
          <x14:formula1>
            <xm:f>List!$U$1:$U$181</xm:f>
          </x14:formula1>
          <xm:sqref>G20:H20</xm:sqref>
        </x14:dataValidation>
        <x14:dataValidation type="list" allowBlank="1" showDropDown="1" showInputMessage="1" showErrorMessage="1" xr:uid="{00000000-0002-0000-0100-000006000000}">
          <x14:formula1>
            <xm:f>OFFSET(Study_Program!$B$3,1,0,COUNTA(Study_Program!$B:$B),1)</xm:f>
          </x14:formula1>
          <xm:sqref>C114:D114</xm:sqref>
        </x14:dataValidation>
        <x14:dataValidation type="list" allowBlank="1" showInputMessage="1" showErrorMessage="1" xr:uid="{00000000-0002-0000-0100-000007000000}">
          <x14:formula1>
            <xm:f>OFFSET(Study_Program!$B$3,1,0,COUNTA(Study_Program!$B:$B),1)</xm:f>
          </x14:formula1>
          <xm:sqref>L112:M112</xm:sqref>
        </x14:dataValidation>
        <x14:dataValidation type="list" allowBlank="1" showInputMessage="1" showErrorMessage="1" xr:uid="{00000000-0002-0000-0100-000008000000}">
          <x14:formula1>
            <xm:f>OFFSET(List!$A$1,1,0,COUNTA(List!$A:$A),1)</xm:f>
          </x14:formula1>
          <xm:sqref>C14:F14</xm:sqref>
        </x14:dataValidation>
        <x14:dataValidation type="list" allowBlank="1" showInputMessage="1" showErrorMessage="1" xr:uid="{00000000-0002-0000-0100-000009000000}">
          <x14:formula1>
            <xm:f>OFFSET(List!$G$1,1,0,COUNTA(List!$G:$G),1)</xm:f>
          </x14:formula1>
          <xm:sqref>C24:F24</xm:sqref>
        </x14:dataValidation>
        <x14:dataValidation type="list" allowBlank="1" showInputMessage="1" showErrorMessage="1" xr:uid="{00000000-0002-0000-0100-00000A000000}">
          <x14:formula1>
            <xm:f>OFFSET(List!$Q$1,1,0,COUNTA(List!$Q:$Q),1)</xm:f>
          </x14:formula1>
          <xm:sqref>F146:G146 L152:M152</xm:sqref>
        </x14:dataValidation>
        <x14:dataValidation type="list" allowBlank="1" showInputMessage="1" showErrorMessage="1" xr:uid="{00000000-0002-0000-0100-00000B000000}">
          <x14:formula1>
            <xm:f>OFFSET(List!$AF$1,1,0,COUNTA(List!$AF:$AF),1)</xm:f>
          </x14:formula1>
          <xm:sqref>D132:K132</xm:sqref>
        </x14:dataValidation>
        <x14:dataValidation type="list" allowBlank="1" showInputMessage="1" showErrorMessage="1" xr:uid="{00000000-0002-0000-0100-00000C000000}">
          <x14:formula1>
            <xm:f>OFFSET(List!$S$1,1,0,COUNTA(List!$S:$S),1)</xm:f>
          </x14:formula1>
          <xm:sqref>C184:K184</xm:sqref>
        </x14:dataValidation>
        <x14:dataValidation type="list" allowBlank="1" showInputMessage="1" showErrorMessage="1" xr:uid="{00000000-0002-0000-0100-00000D000000}">
          <x14:formula1>
            <xm:f>OFFSET(List!$AB$1,1,0,COUNTA(List!$AB:$AB),1)</xm:f>
          </x14:formula1>
          <xm:sqref>C26:H26</xm:sqref>
        </x14:dataValidation>
        <x14:dataValidation type="list" allowBlank="1" showInputMessage="1" showErrorMessage="1" xr:uid="{00000000-0002-0000-0100-00000E000000}">
          <x14:formula1>
            <xm:f>OFFSET(List!$E$1,1,0,COUNTA(List!$E:$E),1)</xm:f>
          </x14:formula1>
          <xm:sqref>C70:J70 D130:K130 C88:J88 C108:J108 C40:J40</xm:sqref>
        </x14:dataValidation>
        <x14:dataValidation type="list" allowBlank="1" showInputMessage="1" showErrorMessage="1" prompt="Day" xr:uid="{00000000-0002-0000-0100-00000F000000}">
          <x14:formula1>
            <xm:f>OFFSET(List!$Z$1,1,0,COUNTA(List!$Z:$Z),1)</xm:f>
          </x14:formula1>
          <xm:sqref>C48 C124 C190 C122 C188 C50</xm:sqref>
        </x14:dataValidation>
        <x14:dataValidation type="list" allowBlank="1" showInputMessage="1" showErrorMessage="1" prompt="Month" xr:uid="{00000000-0002-0000-0100-000010000000}">
          <x14:formula1>
            <xm:f>OFFSET(List!$W$1,1,0,COUNTA(List!$W:$W),1)</xm:f>
          </x14:formula1>
          <xm:sqref>D48:F48 D124:F124 D190:F190 D122:F122 D188:F188 D50:F50</xm:sqref>
        </x14:dataValidation>
        <x14:dataValidation type="list" allowBlank="1" showInputMessage="1" showErrorMessage="1" prompt="Year" xr:uid="{00000000-0002-0000-0100-000011000000}">
          <x14:formula1>
            <xm:f>OFFSET(List!$U$1,1,0,COUNTA(List!$U:$U),1)</xm:f>
          </x14:formula1>
          <xm:sqref>G48:H48 I166:J166 E166:F166 K136:L136 F136:G136 G124:H124 G190:H190 G122:H122 G188:H188 G50:H50</xm:sqref>
        </x14:dataValidation>
        <x14:dataValidation type="list" allowBlank="1" showInputMessage="1" showErrorMessage="1" xr:uid="{00000000-0002-0000-0100-000012000000}">
          <x14:formula1>
            <xm:f>OFFSET(List!$C$1,1,0,COUNTA(List!$C:$C),1)</xm:f>
          </x14:formula1>
          <xm:sqref>C16:J16</xm:sqref>
        </x14:dataValidation>
        <x14:dataValidation type="list" allowBlank="1" showInputMessage="1" showErrorMessage="1" xr:uid="{00000000-0002-0000-0100-000013000000}">
          <x14:formula1>
            <xm:f>OFFSET(List!$AD$1,1,0,COUNTA(List!$AD:$AD),1)</xm:f>
          </x14:formula1>
          <xm:sqref>C56:K56 C74:K74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E176"/>
  <sheetViews>
    <sheetView showGridLines="0" showRowColHeaders="0" workbookViewId="0">
      <pane ySplit="3" topLeftCell="A162" activePane="bottomLeft" state="frozen"/>
      <selection pane="bottomLeft" activeCell="C1" sqref="C1:D1"/>
    </sheetView>
  </sheetViews>
  <sheetFormatPr defaultRowHeight="15" x14ac:dyDescent="0.25"/>
  <cols>
    <col min="1" max="1" width="12.5703125" customWidth="1"/>
    <col min="2" max="2" width="12" customWidth="1"/>
    <col min="3" max="3" width="13.42578125" customWidth="1"/>
    <col min="4" max="4" width="53.7109375" bestFit="1" customWidth="1"/>
    <col min="5" max="5" width="44" bestFit="1" customWidth="1"/>
    <col min="6" max="6" width="6.85546875" customWidth="1"/>
  </cols>
  <sheetData>
    <row r="1" spans="2:5" ht="32.25" customHeight="1" x14ac:dyDescent="0.3">
      <c r="C1" s="94" t="s">
        <v>861</v>
      </c>
      <c r="D1" s="94"/>
    </row>
    <row r="2" spans="2:5" ht="6" customHeight="1" x14ac:dyDescent="0.25"/>
    <row r="3" spans="2:5" x14ac:dyDescent="0.25">
      <c r="B3" s="37" t="s">
        <v>863</v>
      </c>
      <c r="C3" s="37" t="s">
        <v>558</v>
      </c>
      <c r="D3" s="37" t="s">
        <v>559</v>
      </c>
      <c r="E3" s="37" t="s">
        <v>864</v>
      </c>
    </row>
    <row r="4" spans="2:5" x14ac:dyDescent="0.25">
      <c r="B4" s="36" t="s">
        <v>754</v>
      </c>
      <c r="C4" s="36" t="s">
        <v>446</v>
      </c>
      <c r="D4" s="36" t="s">
        <v>755</v>
      </c>
      <c r="E4" s="36" t="s">
        <v>745</v>
      </c>
    </row>
    <row r="5" spans="2:5" x14ac:dyDescent="0.25">
      <c r="B5" s="36" t="s">
        <v>743</v>
      </c>
      <c r="C5" s="36" t="s">
        <v>446</v>
      </c>
      <c r="D5" s="36" t="s">
        <v>744</v>
      </c>
      <c r="E5" s="36" t="s">
        <v>745</v>
      </c>
    </row>
    <row r="6" spans="2:5" x14ac:dyDescent="0.25">
      <c r="B6" s="36" t="s">
        <v>665</v>
      </c>
      <c r="C6" s="36" t="s">
        <v>446</v>
      </c>
      <c r="D6" s="36" t="s">
        <v>666</v>
      </c>
      <c r="E6" s="36" t="s">
        <v>652</v>
      </c>
    </row>
    <row r="7" spans="2:5" x14ac:dyDescent="0.25">
      <c r="B7" s="36" t="s">
        <v>612</v>
      </c>
      <c r="C7" s="36" t="s">
        <v>446</v>
      </c>
      <c r="D7" s="36" t="s">
        <v>613</v>
      </c>
      <c r="E7" s="36" t="s">
        <v>450</v>
      </c>
    </row>
    <row r="8" spans="2:5" x14ac:dyDescent="0.25">
      <c r="B8" s="36" t="s">
        <v>673</v>
      </c>
      <c r="C8" s="36" t="s">
        <v>446</v>
      </c>
      <c r="D8" s="36" t="s">
        <v>674</v>
      </c>
      <c r="E8" s="36" t="s">
        <v>652</v>
      </c>
    </row>
    <row r="9" spans="2:5" x14ac:dyDescent="0.25">
      <c r="B9" s="36" t="s">
        <v>650</v>
      </c>
      <c r="C9" s="36" t="s">
        <v>446</v>
      </c>
      <c r="D9" s="36" t="s">
        <v>651</v>
      </c>
      <c r="E9" s="36" t="s">
        <v>652</v>
      </c>
    </row>
    <row r="10" spans="2:5" x14ac:dyDescent="0.25">
      <c r="B10" s="36" t="s">
        <v>667</v>
      </c>
      <c r="C10" s="36" t="s">
        <v>446</v>
      </c>
      <c r="D10" s="36" t="s">
        <v>668</v>
      </c>
      <c r="E10" s="36" t="s">
        <v>652</v>
      </c>
    </row>
    <row r="11" spans="2:5" x14ac:dyDescent="0.25">
      <c r="B11" s="36" t="s">
        <v>643</v>
      </c>
      <c r="C11" s="36" t="s">
        <v>446</v>
      </c>
      <c r="D11" s="36" t="s">
        <v>644</v>
      </c>
      <c r="E11" s="36" t="s">
        <v>451</v>
      </c>
    </row>
    <row r="12" spans="2:5" x14ac:dyDescent="0.25">
      <c r="B12" s="36" t="s">
        <v>630</v>
      </c>
      <c r="C12" s="36" t="s">
        <v>446</v>
      </c>
      <c r="D12" s="36" t="s">
        <v>631</v>
      </c>
      <c r="E12" s="36" t="s">
        <v>451</v>
      </c>
    </row>
    <row r="13" spans="2:5" x14ac:dyDescent="0.25">
      <c r="B13" s="36" t="s">
        <v>746</v>
      </c>
      <c r="C13" s="36" t="s">
        <v>446</v>
      </c>
      <c r="D13" s="36" t="s">
        <v>747</v>
      </c>
      <c r="E13" s="36" t="s">
        <v>745</v>
      </c>
    </row>
    <row r="14" spans="2:5" x14ac:dyDescent="0.25">
      <c r="B14" s="36" t="s">
        <v>597</v>
      </c>
      <c r="C14" s="36" t="s">
        <v>446</v>
      </c>
      <c r="D14" s="36" t="s">
        <v>598</v>
      </c>
      <c r="E14" s="36" t="s">
        <v>449</v>
      </c>
    </row>
    <row r="15" spans="2:5" x14ac:dyDescent="0.25">
      <c r="B15" s="36" t="s">
        <v>645</v>
      </c>
      <c r="C15" s="36" t="s">
        <v>446</v>
      </c>
      <c r="D15" s="36" t="s">
        <v>646</v>
      </c>
      <c r="E15" s="36" t="s">
        <v>451</v>
      </c>
    </row>
    <row r="16" spans="2:5" x14ac:dyDescent="0.25">
      <c r="B16" s="36" t="s">
        <v>632</v>
      </c>
      <c r="C16" s="36" t="s">
        <v>446</v>
      </c>
      <c r="D16" s="36" t="s">
        <v>633</v>
      </c>
      <c r="E16" s="36" t="s">
        <v>451</v>
      </c>
    </row>
    <row r="17" spans="2:5" x14ac:dyDescent="0.25">
      <c r="B17" s="36" t="s">
        <v>678</v>
      </c>
      <c r="C17" s="36" t="s">
        <v>446</v>
      </c>
      <c r="D17" s="36" t="s">
        <v>679</v>
      </c>
      <c r="E17" s="36" t="s">
        <v>652</v>
      </c>
    </row>
    <row r="18" spans="2:5" x14ac:dyDescent="0.25">
      <c r="B18" s="36" t="s">
        <v>604</v>
      </c>
      <c r="C18" s="36" t="s">
        <v>446</v>
      </c>
      <c r="D18" s="36" t="s">
        <v>605</v>
      </c>
      <c r="E18" s="36" t="s">
        <v>449</v>
      </c>
    </row>
    <row r="19" spans="2:5" x14ac:dyDescent="0.25">
      <c r="B19" s="36" t="s">
        <v>565</v>
      </c>
      <c r="C19" s="36" t="s">
        <v>446</v>
      </c>
      <c r="D19" s="36" t="s">
        <v>566</v>
      </c>
      <c r="E19" s="36" t="s">
        <v>562</v>
      </c>
    </row>
    <row r="20" spans="2:5" x14ac:dyDescent="0.25">
      <c r="B20" s="36" t="s">
        <v>706</v>
      </c>
      <c r="C20" s="36" t="s">
        <v>446</v>
      </c>
      <c r="D20" s="36" t="s">
        <v>707</v>
      </c>
      <c r="E20" s="36" t="s">
        <v>699</v>
      </c>
    </row>
    <row r="21" spans="2:5" x14ac:dyDescent="0.25">
      <c r="B21" s="36" t="s">
        <v>648</v>
      </c>
      <c r="C21" s="36" t="s">
        <v>446</v>
      </c>
      <c r="D21" s="36" t="s">
        <v>649</v>
      </c>
      <c r="E21" s="36" t="s">
        <v>451</v>
      </c>
    </row>
    <row r="22" spans="2:5" x14ac:dyDescent="0.25">
      <c r="B22" s="36" t="s">
        <v>634</v>
      </c>
      <c r="C22" s="36" t="s">
        <v>446</v>
      </c>
      <c r="D22" s="36" t="s">
        <v>635</v>
      </c>
      <c r="E22" s="36" t="s">
        <v>451</v>
      </c>
    </row>
    <row r="23" spans="2:5" x14ac:dyDescent="0.25">
      <c r="B23" s="36" t="s">
        <v>653</v>
      </c>
      <c r="C23" s="36" t="s">
        <v>446</v>
      </c>
      <c r="D23" s="36" t="s">
        <v>654</v>
      </c>
      <c r="E23" s="36" t="s">
        <v>652</v>
      </c>
    </row>
    <row r="24" spans="2:5" x14ac:dyDescent="0.25">
      <c r="B24" s="36" t="s">
        <v>661</v>
      </c>
      <c r="C24" s="36" t="s">
        <v>446</v>
      </c>
      <c r="D24" s="36" t="s">
        <v>662</v>
      </c>
      <c r="E24" s="36" t="s">
        <v>652</v>
      </c>
    </row>
    <row r="25" spans="2:5" x14ac:dyDescent="0.25">
      <c r="B25" s="36" t="s">
        <v>760</v>
      </c>
      <c r="C25" s="36" t="s">
        <v>446</v>
      </c>
      <c r="D25" s="36" t="s">
        <v>761</v>
      </c>
      <c r="E25" s="36" t="s">
        <v>457</v>
      </c>
    </row>
    <row r="26" spans="2:5" x14ac:dyDescent="0.25">
      <c r="B26" s="36" t="s">
        <v>730</v>
      </c>
      <c r="C26" s="36" t="s">
        <v>446</v>
      </c>
      <c r="D26" s="36" t="s">
        <v>731</v>
      </c>
      <c r="E26" s="36" t="s">
        <v>725</v>
      </c>
    </row>
    <row r="27" spans="2:5" x14ac:dyDescent="0.25">
      <c r="B27" s="36" t="s">
        <v>573</v>
      </c>
      <c r="C27" s="36" t="s">
        <v>446</v>
      </c>
      <c r="D27" s="36" t="s">
        <v>574</v>
      </c>
      <c r="E27" s="36" t="s">
        <v>562</v>
      </c>
    </row>
    <row r="28" spans="2:5" x14ac:dyDescent="0.25">
      <c r="B28" s="36" t="s">
        <v>701</v>
      </c>
      <c r="C28" s="36" t="s">
        <v>446</v>
      </c>
      <c r="D28" s="36" t="s">
        <v>574</v>
      </c>
      <c r="E28" s="36" t="s">
        <v>699</v>
      </c>
    </row>
    <row r="29" spans="2:5" x14ac:dyDescent="0.25">
      <c r="B29" s="36" t="s">
        <v>717</v>
      </c>
      <c r="C29" s="36" t="s">
        <v>446</v>
      </c>
      <c r="D29" s="36" t="s">
        <v>574</v>
      </c>
      <c r="E29" s="36" t="s">
        <v>716</v>
      </c>
    </row>
    <row r="30" spans="2:5" x14ac:dyDescent="0.25">
      <c r="B30" s="36" t="s">
        <v>727</v>
      </c>
      <c r="C30" s="36" t="s">
        <v>446</v>
      </c>
      <c r="D30" s="36" t="s">
        <v>574</v>
      </c>
      <c r="E30" s="36" t="s">
        <v>725</v>
      </c>
    </row>
    <row r="31" spans="2:5" x14ac:dyDescent="0.25">
      <c r="B31" s="36" t="s">
        <v>736</v>
      </c>
      <c r="C31" s="36" t="s">
        <v>446</v>
      </c>
      <c r="D31" s="36" t="s">
        <v>574</v>
      </c>
      <c r="E31" s="36" t="s">
        <v>735</v>
      </c>
    </row>
    <row r="32" spans="2:5" x14ac:dyDescent="0.25">
      <c r="B32" s="36" t="s">
        <v>750</v>
      </c>
      <c r="C32" s="36" t="s">
        <v>446</v>
      </c>
      <c r="D32" s="36" t="s">
        <v>751</v>
      </c>
      <c r="E32" s="36" t="s">
        <v>745</v>
      </c>
    </row>
    <row r="33" spans="2:5" x14ac:dyDescent="0.25">
      <c r="B33" s="36" t="s">
        <v>560</v>
      </c>
      <c r="C33" s="36" t="s">
        <v>446</v>
      </c>
      <c r="D33" s="36" t="s">
        <v>561</v>
      </c>
      <c r="E33" s="36" t="s">
        <v>562</v>
      </c>
    </row>
    <row r="34" spans="2:5" x14ac:dyDescent="0.25">
      <c r="B34" s="36" t="s">
        <v>718</v>
      </c>
      <c r="C34" s="36" t="s">
        <v>446</v>
      </c>
      <c r="D34" s="36" t="s">
        <v>719</v>
      </c>
      <c r="E34" s="36" t="s">
        <v>716</v>
      </c>
    </row>
    <row r="35" spans="2:5" x14ac:dyDescent="0.25">
      <c r="B35" s="36" t="s">
        <v>569</v>
      </c>
      <c r="C35" s="36" t="s">
        <v>446</v>
      </c>
      <c r="D35" s="36" t="s">
        <v>570</v>
      </c>
      <c r="E35" s="36" t="s">
        <v>562</v>
      </c>
    </row>
    <row r="36" spans="2:5" x14ac:dyDescent="0.25">
      <c r="B36" s="36" t="s">
        <v>671</v>
      </c>
      <c r="C36" s="36" t="s">
        <v>446</v>
      </c>
      <c r="D36" s="36" t="s">
        <v>672</v>
      </c>
      <c r="E36" s="36" t="s">
        <v>652</v>
      </c>
    </row>
    <row r="37" spans="2:5" x14ac:dyDescent="0.25">
      <c r="B37" s="36" t="s">
        <v>655</v>
      </c>
      <c r="C37" s="36" t="s">
        <v>446</v>
      </c>
      <c r="D37" s="36" t="s">
        <v>656</v>
      </c>
      <c r="E37" s="36" t="s">
        <v>652</v>
      </c>
    </row>
    <row r="38" spans="2:5" x14ac:dyDescent="0.25">
      <c r="B38" s="36" t="s">
        <v>571</v>
      </c>
      <c r="C38" s="36" t="s">
        <v>446</v>
      </c>
      <c r="D38" s="36" t="s">
        <v>572</v>
      </c>
      <c r="E38" s="36" t="s">
        <v>562</v>
      </c>
    </row>
    <row r="39" spans="2:5" x14ac:dyDescent="0.25">
      <c r="B39" s="36" t="s">
        <v>698</v>
      </c>
      <c r="C39" s="36" t="s">
        <v>446</v>
      </c>
      <c r="D39" s="36" t="s">
        <v>572</v>
      </c>
      <c r="E39" s="36" t="s">
        <v>699</v>
      </c>
    </row>
    <row r="40" spans="2:5" x14ac:dyDescent="0.25">
      <c r="B40" s="36" t="s">
        <v>708</v>
      </c>
      <c r="C40" s="36" t="s">
        <v>446</v>
      </c>
      <c r="D40" s="36" t="s">
        <v>572</v>
      </c>
      <c r="E40" s="36" t="s">
        <v>709</v>
      </c>
    </row>
    <row r="41" spans="2:5" x14ac:dyDescent="0.25">
      <c r="B41" s="36" t="s">
        <v>715</v>
      </c>
      <c r="C41" s="36" t="s">
        <v>446</v>
      </c>
      <c r="D41" s="36" t="s">
        <v>572</v>
      </c>
      <c r="E41" s="36" t="s">
        <v>716</v>
      </c>
    </row>
    <row r="42" spans="2:5" x14ac:dyDescent="0.25">
      <c r="B42" s="36" t="s">
        <v>724</v>
      </c>
      <c r="C42" s="36" t="s">
        <v>446</v>
      </c>
      <c r="D42" s="36" t="s">
        <v>572</v>
      </c>
      <c r="E42" s="36" t="s">
        <v>725</v>
      </c>
    </row>
    <row r="43" spans="2:5" x14ac:dyDescent="0.25">
      <c r="B43" s="36" t="s">
        <v>734</v>
      </c>
      <c r="C43" s="36" t="s">
        <v>446</v>
      </c>
      <c r="D43" s="36" t="s">
        <v>572</v>
      </c>
      <c r="E43" s="36" t="s">
        <v>735</v>
      </c>
    </row>
    <row r="44" spans="2:5" x14ac:dyDescent="0.25">
      <c r="B44" s="36" t="s">
        <v>622</v>
      </c>
      <c r="C44" s="36" t="s">
        <v>446</v>
      </c>
      <c r="D44" s="36" t="s">
        <v>623</v>
      </c>
      <c r="E44" s="36" t="s">
        <v>450</v>
      </c>
    </row>
    <row r="45" spans="2:5" x14ac:dyDescent="0.25">
      <c r="B45" s="36" t="s">
        <v>610</v>
      </c>
      <c r="C45" s="36" t="s">
        <v>446</v>
      </c>
      <c r="D45" s="36" t="s">
        <v>611</v>
      </c>
      <c r="E45" s="36" t="s">
        <v>450</v>
      </c>
    </row>
    <row r="46" spans="2:5" x14ac:dyDescent="0.25">
      <c r="B46" s="36" t="s">
        <v>728</v>
      </c>
      <c r="C46" s="36" t="s">
        <v>446</v>
      </c>
      <c r="D46" s="36" t="s">
        <v>729</v>
      </c>
      <c r="E46" s="36" t="s">
        <v>725</v>
      </c>
    </row>
    <row r="47" spans="2:5" x14ac:dyDescent="0.25">
      <c r="B47" s="36" t="s">
        <v>659</v>
      </c>
      <c r="C47" s="36" t="s">
        <v>446</v>
      </c>
      <c r="D47" s="36" t="s">
        <v>660</v>
      </c>
      <c r="E47" s="36" t="s">
        <v>652</v>
      </c>
    </row>
    <row r="48" spans="2:5" x14ac:dyDescent="0.25">
      <c r="B48" s="36" t="s">
        <v>663</v>
      </c>
      <c r="C48" s="36" t="s">
        <v>446</v>
      </c>
      <c r="D48" s="36" t="s">
        <v>664</v>
      </c>
      <c r="E48" s="36" t="s">
        <v>652</v>
      </c>
    </row>
    <row r="49" spans="2:5" x14ac:dyDescent="0.25">
      <c r="B49" s="36" t="s">
        <v>765</v>
      </c>
      <c r="C49" s="36" t="s">
        <v>446</v>
      </c>
      <c r="D49" s="36" t="s">
        <v>766</v>
      </c>
      <c r="E49" s="36" t="s">
        <v>457</v>
      </c>
    </row>
    <row r="50" spans="2:5" x14ac:dyDescent="0.25">
      <c r="B50" s="36" t="s">
        <v>618</v>
      </c>
      <c r="C50" s="36" t="s">
        <v>446</v>
      </c>
      <c r="D50" s="36" t="s">
        <v>619</v>
      </c>
      <c r="E50" s="36" t="s">
        <v>450</v>
      </c>
    </row>
    <row r="51" spans="2:5" x14ac:dyDescent="0.25">
      <c r="B51" s="36" t="s">
        <v>602</v>
      </c>
      <c r="C51" s="36" t="s">
        <v>446</v>
      </c>
      <c r="D51" s="36" t="s">
        <v>603</v>
      </c>
      <c r="E51" s="36" t="s">
        <v>449</v>
      </c>
    </row>
    <row r="52" spans="2:5" x14ac:dyDescent="0.25">
      <c r="B52" s="36" t="s">
        <v>583</v>
      </c>
      <c r="C52" s="36" t="s">
        <v>446</v>
      </c>
      <c r="D52" s="36" t="s">
        <v>584</v>
      </c>
      <c r="E52" s="36" t="s">
        <v>449</v>
      </c>
    </row>
    <row r="53" spans="2:5" x14ac:dyDescent="0.25">
      <c r="B53" s="36" t="s">
        <v>616</v>
      </c>
      <c r="C53" s="36" t="s">
        <v>446</v>
      </c>
      <c r="D53" s="36" t="s">
        <v>617</v>
      </c>
      <c r="E53" s="36" t="s">
        <v>450</v>
      </c>
    </row>
    <row r="54" spans="2:5" x14ac:dyDescent="0.25">
      <c r="B54" s="36" t="s">
        <v>563</v>
      </c>
      <c r="C54" s="36" t="s">
        <v>446</v>
      </c>
      <c r="D54" s="36" t="s">
        <v>564</v>
      </c>
      <c r="E54" s="36" t="s">
        <v>562</v>
      </c>
    </row>
    <row r="55" spans="2:5" x14ac:dyDescent="0.25">
      <c r="B55" s="36" t="s">
        <v>685</v>
      </c>
      <c r="C55" s="36" t="s">
        <v>446</v>
      </c>
      <c r="D55" s="36" t="s">
        <v>686</v>
      </c>
      <c r="E55" s="36" t="s">
        <v>684</v>
      </c>
    </row>
    <row r="56" spans="2:5" x14ac:dyDescent="0.25">
      <c r="B56" s="36" t="s">
        <v>581</v>
      </c>
      <c r="C56" s="36" t="s">
        <v>446</v>
      </c>
      <c r="D56" s="36" t="s">
        <v>582</v>
      </c>
      <c r="E56" s="36" t="s">
        <v>449</v>
      </c>
    </row>
    <row r="57" spans="2:5" x14ac:dyDescent="0.25">
      <c r="B57" s="36" t="s">
        <v>624</v>
      </c>
      <c r="C57" s="36" t="s">
        <v>446</v>
      </c>
      <c r="D57" s="36" t="s">
        <v>625</v>
      </c>
      <c r="E57" s="36" t="s">
        <v>450</v>
      </c>
    </row>
    <row r="58" spans="2:5" x14ac:dyDescent="0.25">
      <c r="B58" s="36" t="s">
        <v>606</v>
      </c>
      <c r="C58" s="36" t="s">
        <v>446</v>
      </c>
      <c r="D58" s="36" t="s">
        <v>607</v>
      </c>
      <c r="E58" s="36" t="s">
        <v>450</v>
      </c>
    </row>
    <row r="59" spans="2:5" x14ac:dyDescent="0.25">
      <c r="B59" s="36" t="s">
        <v>669</v>
      </c>
      <c r="C59" s="36" t="s">
        <v>446</v>
      </c>
      <c r="D59" s="36" t="s">
        <v>670</v>
      </c>
      <c r="E59" s="36" t="s">
        <v>652</v>
      </c>
    </row>
    <row r="60" spans="2:5" x14ac:dyDescent="0.25">
      <c r="B60" s="36" t="s">
        <v>732</v>
      </c>
      <c r="C60" s="36" t="s">
        <v>446</v>
      </c>
      <c r="D60" s="36" t="s">
        <v>733</v>
      </c>
      <c r="E60" s="36" t="s">
        <v>725</v>
      </c>
    </row>
    <row r="61" spans="2:5" x14ac:dyDescent="0.25">
      <c r="B61" s="36" t="s">
        <v>756</v>
      </c>
      <c r="C61" s="36" t="s">
        <v>446</v>
      </c>
      <c r="D61" s="36" t="s">
        <v>757</v>
      </c>
      <c r="E61" s="36" t="s">
        <v>745</v>
      </c>
    </row>
    <row r="62" spans="2:5" x14ac:dyDescent="0.25">
      <c r="B62" s="36" t="s">
        <v>585</v>
      </c>
      <c r="C62" s="36" t="s">
        <v>446</v>
      </c>
      <c r="D62" s="36" t="s">
        <v>586</v>
      </c>
      <c r="E62" s="36" t="s">
        <v>449</v>
      </c>
    </row>
    <row r="63" spans="2:5" x14ac:dyDescent="0.25">
      <c r="B63" s="36" t="s">
        <v>614</v>
      </c>
      <c r="C63" s="36" t="s">
        <v>446</v>
      </c>
      <c r="D63" s="36" t="s">
        <v>615</v>
      </c>
      <c r="E63" s="36" t="s">
        <v>450</v>
      </c>
    </row>
    <row r="64" spans="2:5" x14ac:dyDescent="0.25">
      <c r="B64" s="36" t="s">
        <v>620</v>
      </c>
      <c r="C64" s="36" t="s">
        <v>446</v>
      </c>
      <c r="D64" s="36" t="s">
        <v>621</v>
      </c>
      <c r="E64" s="36" t="s">
        <v>450</v>
      </c>
    </row>
    <row r="65" spans="2:5" x14ac:dyDescent="0.25">
      <c r="B65" s="36" t="s">
        <v>575</v>
      </c>
      <c r="C65" s="36" t="s">
        <v>446</v>
      </c>
      <c r="D65" s="36" t="s">
        <v>576</v>
      </c>
      <c r="E65" s="36" t="s">
        <v>562</v>
      </c>
    </row>
    <row r="66" spans="2:5" x14ac:dyDescent="0.25">
      <c r="B66" s="36" t="s">
        <v>680</v>
      </c>
      <c r="C66" s="36" t="s">
        <v>446</v>
      </c>
      <c r="D66" s="36" t="s">
        <v>681</v>
      </c>
      <c r="E66" s="36" t="s">
        <v>652</v>
      </c>
    </row>
    <row r="67" spans="2:5" x14ac:dyDescent="0.25">
      <c r="B67" s="36" t="s">
        <v>752</v>
      </c>
      <c r="C67" s="36" t="s">
        <v>446</v>
      </c>
      <c r="D67" s="36" t="s">
        <v>753</v>
      </c>
      <c r="E67" s="36" t="s">
        <v>745</v>
      </c>
    </row>
    <row r="68" spans="2:5" x14ac:dyDescent="0.25">
      <c r="B68" s="36" t="s">
        <v>739</v>
      </c>
      <c r="C68" s="36" t="s">
        <v>446</v>
      </c>
      <c r="D68" s="36" t="s">
        <v>740</v>
      </c>
      <c r="E68" s="36" t="s">
        <v>735</v>
      </c>
    </row>
    <row r="69" spans="2:5" x14ac:dyDescent="0.25">
      <c r="B69" s="36" t="s">
        <v>741</v>
      </c>
      <c r="C69" s="36" t="s">
        <v>446</v>
      </c>
      <c r="D69" s="36" t="s">
        <v>742</v>
      </c>
      <c r="E69" s="36" t="s">
        <v>735</v>
      </c>
    </row>
    <row r="70" spans="2:5" x14ac:dyDescent="0.25">
      <c r="B70" s="36" t="s">
        <v>737</v>
      </c>
      <c r="C70" s="36" t="s">
        <v>446</v>
      </c>
      <c r="D70" s="36" t="s">
        <v>738</v>
      </c>
      <c r="E70" s="36" t="s">
        <v>735</v>
      </c>
    </row>
    <row r="71" spans="2:5" x14ac:dyDescent="0.25">
      <c r="B71" s="36" t="s">
        <v>639</v>
      </c>
      <c r="C71" s="36" t="s">
        <v>446</v>
      </c>
      <c r="D71" s="36" t="s">
        <v>640</v>
      </c>
      <c r="E71" s="36" t="s">
        <v>451</v>
      </c>
    </row>
    <row r="72" spans="2:5" x14ac:dyDescent="0.25">
      <c r="B72" s="36" t="s">
        <v>626</v>
      </c>
      <c r="C72" s="36" t="s">
        <v>446</v>
      </c>
      <c r="D72" s="36" t="s">
        <v>627</v>
      </c>
      <c r="E72" s="36" t="s">
        <v>451</v>
      </c>
    </row>
    <row r="73" spans="2:5" x14ac:dyDescent="0.25">
      <c r="B73" s="36" t="s">
        <v>657</v>
      </c>
      <c r="C73" s="36" t="s">
        <v>446</v>
      </c>
      <c r="D73" s="36" t="s">
        <v>658</v>
      </c>
      <c r="E73" s="36" t="s">
        <v>652</v>
      </c>
    </row>
    <row r="74" spans="2:5" x14ac:dyDescent="0.25">
      <c r="B74" s="36" t="s">
        <v>722</v>
      </c>
      <c r="C74" s="36" t="s">
        <v>446</v>
      </c>
      <c r="D74" s="36" t="s">
        <v>723</v>
      </c>
      <c r="E74" s="36" t="s">
        <v>716</v>
      </c>
    </row>
    <row r="75" spans="2:5" x14ac:dyDescent="0.25">
      <c r="B75" s="36" t="s">
        <v>702</v>
      </c>
      <c r="C75" s="36" t="s">
        <v>446</v>
      </c>
      <c r="D75" s="36" t="s">
        <v>703</v>
      </c>
      <c r="E75" s="36" t="s">
        <v>699</v>
      </c>
    </row>
    <row r="76" spans="2:5" x14ac:dyDescent="0.25">
      <c r="B76" s="36" t="s">
        <v>767</v>
      </c>
      <c r="C76" s="36" t="s">
        <v>446</v>
      </c>
      <c r="D76" s="36" t="s">
        <v>768</v>
      </c>
      <c r="E76" s="36" t="s">
        <v>457</v>
      </c>
    </row>
    <row r="77" spans="2:5" x14ac:dyDescent="0.25">
      <c r="B77" s="36" t="s">
        <v>762</v>
      </c>
      <c r="C77" s="36" t="s">
        <v>446</v>
      </c>
      <c r="D77" s="36" t="s">
        <v>857</v>
      </c>
      <c r="E77" s="36" t="s">
        <v>457</v>
      </c>
    </row>
    <row r="78" spans="2:5" x14ac:dyDescent="0.25">
      <c r="B78" s="36" t="s">
        <v>637</v>
      </c>
      <c r="C78" s="36" t="s">
        <v>446</v>
      </c>
      <c r="D78" s="36" t="s">
        <v>638</v>
      </c>
      <c r="E78" s="36" t="s">
        <v>451</v>
      </c>
    </row>
    <row r="79" spans="2:5" x14ac:dyDescent="0.25">
      <c r="B79" s="36" t="s">
        <v>693</v>
      </c>
      <c r="C79" s="36" t="s">
        <v>446</v>
      </c>
      <c r="D79" s="36" t="s">
        <v>692</v>
      </c>
      <c r="E79" s="36" t="s">
        <v>684</v>
      </c>
    </row>
    <row r="80" spans="2:5" x14ac:dyDescent="0.25">
      <c r="B80" s="36" t="s">
        <v>712</v>
      </c>
      <c r="C80" s="36" t="s">
        <v>446</v>
      </c>
      <c r="D80" s="36" t="s">
        <v>692</v>
      </c>
      <c r="E80" s="36" t="s">
        <v>709</v>
      </c>
    </row>
    <row r="81" spans="2:5" x14ac:dyDescent="0.25">
      <c r="B81" s="36" t="s">
        <v>696</v>
      </c>
      <c r="C81" s="36" t="s">
        <v>446</v>
      </c>
      <c r="D81" s="36" t="s">
        <v>697</v>
      </c>
      <c r="E81" s="36" t="s">
        <v>684</v>
      </c>
    </row>
    <row r="82" spans="2:5" x14ac:dyDescent="0.25">
      <c r="B82" s="36" t="s">
        <v>748</v>
      </c>
      <c r="C82" s="36" t="s">
        <v>446</v>
      </c>
      <c r="D82" s="36" t="s">
        <v>749</v>
      </c>
      <c r="E82" s="36" t="s">
        <v>745</v>
      </c>
    </row>
    <row r="83" spans="2:5" x14ac:dyDescent="0.25">
      <c r="B83" s="36" t="s">
        <v>579</v>
      </c>
      <c r="C83" s="36" t="s">
        <v>446</v>
      </c>
      <c r="D83" s="36" t="s">
        <v>580</v>
      </c>
      <c r="E83" s="36" t="s">
        <v>449</v>
      </c>
    </row>
    <row r="84" spans="2:5" x14ac:dyDescent="0.25">
      <c r="B84" s="36" t="s">
        <v>694</v>
      </c>
      <c r="C84" s="36" t="s">
        <v>446</v>
      </c>
      <c r="D84" s="36" t="s">
        <v>695</v>
      </c>
      <c r="E84" s="36" t="s">
        <v>684</v>
      </c>
    </row>
    <row r="85" spans="2:5" x14ac:dyDescent="0.25">
      <c r="B85" s="36" t="s">
        <v>687</v>
      </c>
      <c r="C85" s="36" t="s">
        <v>446</v>
      </c>
      <c r="D85" s="36" t="s">
        <v>688</v>
      </c>
      <c r="E85" s="36" t="s">
        <v>684</v>
      </c>
    </row>
    <row r="86" spans="2:5" x14ac:dyDescent="0.25">
      <c r="B86" s="36" t="s">
        <v>710</v>
      </c>
      <c r="C86" s="36" t="s">
        <v>446</v>
      </c>
      <c r="D86" s="36" t="s">
        <v>688</v>
      </c>
      <c r="E86" s="36" t="s">
        <v>709</v>
      </c>
    </row>
    <row r="87" spans="2:5" x14ac:dyDescent="0.25">
      <c r="B87" s="36" t="s">
        <v>641</v>
      </c>
      <c r="C87" s="36" t="s">
        <v>446</v>
      </c>
      <c r="D87" s="36" t="s">
        <v>642</v>
      </c>
      <c r="E87" s="36" t="s">
        <v>451</v>
      </c>
    </row>
    <row r="88" spans="2:5" x14ac:dyDescent="0.25">
      <c r="B88" s="36" t="s">
        <v>628</v>
      </c>
      <c r="C88" s="36" t="s">
        <v>446</v>
      </c>
      <c r="D88" s="36" t="s">
        <v>629</v>
      </c>
      <c r="E88" s="36" t="s">
        <v>451</v>
      </c>
    </row>
    <row r="89" spans="2:5" x14ac:dyDescent="0.25">
      <c r="B89" s="36" t="s">
        <v>577</v>
      </c>
      <c r="C89" s="36" t="s">
        <v>446</v>
      </c>
      <c r="D89" s="36" t="s">
        <v>578</v>
      </c>
      <c r="E89" s="36" t="s">
        <v>562</v>
      </c>
    </row>
    <row r="90" spans="2:5" x14ac:dyDescent="0.25">
      <c r="B90" s="36" t="s">
        <v>593</v>
      </c>
      <c r="C90" s="36" t="s">
        <v>446</v>
      </c>
      <c r="D90" s="36" t="s">
        <v>594</v>
      </c>
      <c r="E90" s="36" t="s">
        <v>449</v>
      </c>
    </row>
    <row r="91" spans="2:5" x14ac:dyDescent="0.25">
      <c r="B91" s="36" t="s">
        <v>587</v>
      </c>
      <c r="C91" s="36" t="s">
        <v>446</v>
      </c>
      <c r="D91" s="36" t="s">
        <v>588</v>
      </c>
      <c r="E91" s="36" t="s">
        <v>449</v>
      </c>
    </row>
    <row r="92" spans="2:5" x14ac:dyDescent="0.25">
      <c r="B92" s="36" t="s">
        <v>589</v>
      </c>
      <c r="C92" s="36" t="s">
        <v>446</v>
      </c>
      <c r="D92" s="36" t="s">
        <v>590</v>
      </c>
      <c r="E92" s="36" t="s">
        <v>449</v>
      </c>
    </row>
    <row r="93" spans="2:5" x14ac:dyDescent="0.25">
      <c r="B93" s="36" t="s">
        <v>704</v>
      </c>
      <c r="C93" s="36" t="s">
        <v>446</v>
      </c>
      <c r="D93" s="36" t="s">
        <v>705</v>
      </c>
      <c r="E93" s="36" t="s">
        <v>699</v>
      </c>
    </row>
    <row r="94" spans="2:5" x14ac:dyDescent="0.25">
      <c r="B94" s="36" t="s">
        <v>567</v>
      </c>
      <c r="C94" s="36" t="s">
        <v>446</v>
      </c>
      <c r="D94" s="36" t="s">
        <v>568</v>
      </c>
      <c r="E94" s="36" t="s">
        <v>562</v>
      </c>
    </row>
    <row r="95" spans="2:5" x14ac:dyDescent="0.25">
      <c r="B95" s="36" t="s">
        <v>682</v>
      </c>
      <c r="C95" s="36" t="s">
        <v>446</v>
      </c>
      <c r="D95" s="36" t="s">
        <v>683</v>
      </c>
      <c r="E95" s="36" t="s">
        <v>684</v>
      </c>
    </row>
    <row r="96" spans="2:5" x14ac:dyDescent="0.25">
      <c r="B96" s="36" t="s">
        <v>689</v>
      </c>
      <c r="C96" s="36" t="s">
        <v>446</v>
      </c>
      <c r="D96" s="36" t="s">
        <v>690</v>
      </c>
      <c r="E96" s="36" t="s">
        <v>684</v>
      </c>
    </row>
    <row r="97" spans="2:5" x14ac:dyDescent="0.25">
      <c r="B97" s="36" t="s">
        <v>608</v>
      </c>
      <c r="C97" s="36" t="s">
        <v>446</v>
      </c>
      <c r="D97" s="36" t="s">
        <v>609</v>
      </c>
      <c r="E97" s="36" t="s">
        <v>450</v>
      </c>
    </row>
    <row r="98" spans="2:5" x14ac:dyDescent="0.25">
      <c r="B98" s="36" t="s">
        <v>720</v>
      </c>
      <c r="C98" s="36" t="s">
        <v>446</v>
      </c>
      <c r="D98" s="36" t="s">
        <v>721</v>
      </c>
      <c r="E98" s="36" t="s">
        <v>716</v>
      </c>
    </row>
    <row r="99" spans="2:5" x14ac:dyDescent="0.25">
      <c r="B99" s="36" t="s">
        <v>591</v>
      </c>
      <c r="C99" s="36" t="s">
        <v>446</v>
      </c>
      <c r="D99" s="36" t="s">
        <v>592</v>
      </c>
      <c r="E99" s="36" t="s">
        <v>449</v>
      </c>
    </row>
    <row r="100" spans="2:5" x14ac:dyDescent="0.25">
      <c r="B100" s="36" t="s">
        <v>713</v>
      </c>
      <c r="C100" s="36" t="s">
        <v>446</v>
      </c>
      <c r="D100" s="36" t="s">
        <v>714</v>
      </c>
      <c r="E100" s="36" t="s">
        <v>709</v>
      </c>
    </row>
    <row r="101" spans="2:5" x14ac:dyDescent="0.25">
      <c r="B101" s="36" t="s">
        <v>595</v>
      </c>
      <c r="C101" s="36" t="s">
        <v>446</v>
      </c>
      <c r="D101" s="36" t="s">
        <v>596</v>
      </c>
      <c r="E101" s="36" t="s">
        <v>449</v>
      </c>
    </row>
    <row r="102" spans="2:5" x14ac:dyDescent="0.25">
      <c r="B102" s="36" t="s">
        <v>758</v>
      </c>
      <c r="C102" s="36" t="s">
        <v>446</v>
      </c>
      <c r="D102" s="36" t="s">
        <v>759</v>
      </c>
      <c r="E102" s="36" t="s">
        <v>457</v>
      </c>
    </row>
    <row r="103" spans="2:5" x14ac:dyDescent="0.25">
      <c r="B103" s="36" t="s">
        <v>763</v>
      </c>
      <c r="C103" s="36" t="s">
        <v>446</v>
      </c>
      <c r="D103" s="36" t="s">
        <v>764</v>
      </c>
      <c r="E103" s="36" t="s">
        <v>457</v>
      </c>
    </row>
    <row r="104" spans="2:5" x14ac:dyDescent="0.25">
      <c r="B104" s="36" t="s">
        <v>599</v>
      </c>
      <c r="C104" s="36" t="s">
        <v>858</v>
      </c>
      <c r="D104" s="36" t="s">
        <v>600</v>
      </c>
      <c r="E104" s="36" t="s">
        <v>449</v>
      </c>
    </row>
    <row r="105" spans="2:5" x14ac:dyDescent="0.25">
      <c r="B105" s="36" t="s">
        <v>676</v>
      </c>
      <c r="C105" s="36" t="s">
        <v>858</v>
      </c>
      <c r="D105" s="36" t="s">
        <v>677</v>
      </c>
      <c r="E105" s="36" t="s">
        <v>652</v>
      </c>
    </row>
    <row r="106" spans="2:5" x14ac:dyDescent="0.25">
      <c r="B106" s="36" t="s">
        <v>691</v>
      </c>
      <c r="C106" s="36" t="s">
        <v>858</v>
      </c>
      <c r="D106" s="36" t="s">
        <v>692</v>
      </c>
      <c r="E106" s="36" t="s">
        <v>684</v>
      </c>
    </row>
    <row r="107" spans="2:5" x14ac:dyDescent="0.25">
      <c r="B107" s="36" t="s">
        <v>711</v>
      </c>
      <c r="C107" s="36" t="s">
        <v>858</v>
      </c>
      <c r="D107" s="36" t="s">
        <v>692</v>
      </c>
      <c r="E107" s="36" t="s">
        <v>709</v>
      </c>
    </row>
    <row r="108" spans="2:5" x14ac:dyDescent="0.25">
      <c r="B108" s="36" t="s">
        <v>601</v>
      </c>
      <c r="C108" s="36" t="s">
        <v>859</v>
      </c>
      <c r="D108" s="36" t="s">
        <v>600</v>
      </c>
      <c r="E108" s="36" t="s">
        <v>449</v>
      </c>
    </row>
    <row r="109" spans="2:5" x14ac:dyDescent="0.25">
      <c r="B109" s="36" t="s">
        <v>800</v>
      </c>
      <c r="C109" s="36" t="s">
        <v>771</v>
      </c>
      <c r="D109" s="36" t="s">
        <v>799</v>
      </c>
      <c r="E109" s="36" t="s">
        <v>779</v>
      </c>
    </row>
    <row r="110" spans="2:5" x14ac:dyDescent="0.25">
      <c r="B110" s="36" t="s">
        <v>808</v>
      </c>
      <c r="C110" s="36" t="s">
        <v>771</v>
      </c>
      <c r="D110" s="36" t="s">
        <v>807</v>
      </c>
      <c r="E110" s="36" t="s">
        <v>449</v>
      </c>
    </row>
    <row r="111" spans="2:5" x14ac:dyDescent="0.25">
      <c r="B111" s="36" t="s">
        <v>782</v>
      </c>
      <c r="C111" s="36" t="s">
        <v>771</v>
      </c>
      <c r="D111" s="36" t="s">
        <v>566</v>
      </c>
      <c r="E111" s="36" t="s">
        <v>562</v>
      </c>
    </row>
    <row r="112" spans="2:5" x14ac:dyDescent="0.25">
      <c r="B112" s="36" t="s">
        <v>776</v>
      </c>
      <c r="C112" s="36" t="s">
        <v>771</v>
      </c>
      <c r="D112" s="36" t="s">
        <v>775</v>
      </c>
      <c r="E112" s="36" t="s">
        <v>562</v>
      </c>
    </row>
    <row r="113" spans="2:5" x14ac:dyDescent="0.25">
      <c r="B113" s="36" t="s">
        <v>819</v>
      </c>
      <c r="C113" s="36" t="s">
        <v>771</v>
      </c>
      <c r="D113" s="36" t="s">
        <v>751</v>
      </c>
      <c r="E113" s="36" t="s">
        <v>745</v>
      </c>
    </row>
    <row r="114" spans="2:5" x14ac:dyDescent="0.25">
      <c r="B114" s="36" t="s">
        <v>770</v>
      </c>
      <c r="C114" s="36" t="s">
        <v>771</v>
      </c>
      <c r="D114" s="36" t="s">
        <v>561</v>
      </c>
      <c r="E114" s="36" t="s">
        <v>562</v>
      </c>
    </row>
    <row r="115" spans="2:5" x14ac:dyDescent="0.25">
      <c r="B115" s="36" t="s">
        <v>811</v>
      </c>
      <c r="C115" s="36" t="s">
        <v>771</v>
      </c>
      <c r="D115" s="36" t="s">
        <v>810</v>
      </c>
      <c r="E115" s="36" t="s">
        <v>779</v>
      </c>
    </row>
    <row r="116" spans="2:5" x14ac:dyDescent="0.25">
      <c r="B116" s="36" t="s">
        <v>787</v>
      </c>
      <c r="C116" s="36" t="s">
        <v>771</v>
      </c>
      <c r="D116" s="36" t="s">
        <v>611</v>
      </c>
      <c r="E116" s="36" t="s">
        <v>450</v>
      </c>
    </row>
    <row r="117" spans="2:5" x14ac:dyDescent="0.25">
      <c r="B117" s="36" t="s">
        <v>780</v>
      </c>
      <c r="C117" s="36" t="s">
        <v>771</v>
      </c>
      <c r="D117" s="36" t="s">
        <v>778</v>
      </c>
      <c r="E117" s="36" t="s">
        <v>779</v>
      </c>
    </row>
    <row r="118" spans="2:5" x14ac:dyDescent="0.25">
      <c r="B118" s="36" t="s">
        <v>817</v>
      </c>
      <c r="C118" s="36" t="s">
        <v>771</v>
      </c>
      <c r="D118" s="36" t="s">
        <v>584</v>
      </c>
      <c r="E118" s="36" t="s">
        <v>449</v>
      </c>
    </row>
    <row r="119" spans="2:5" x14ac:dyDescent="0.25">
      <c r="B119" s="36" t="s">
        <v>773</v>
      </c>
      <c r="C119" s="36" t="s">
        <v>771</v>
      </c>
      <c r="D119" s="36" t="s">
        <v>564</v>
      </c>
      <c r="E119" s="36" t="s">
        <v>562</v>
      </c>
    </row>
    <row r="120" spans="2:5" x14ac:dyDescent="0.25">
      <c r="B120" s="36" t="s">
        <v>815</v>
      </c>
      <c r="C120" s="36" t="s">
        <v>771</v>
      </c>
      <c r="D120" s="36" t="s">
        <v>582</v>
      </c>
      <c r="E120" s="36" t="s">
        <v>449</v>
      </c>
    </row>
    <row r="121" spans="2:5" x14ac:dyDescent="0.25">
      <c r="B121" s="36" t="s">
        <v>785</v>
      </c>
      <c r="C121" s="36" t="s">
        <v>771</v>
      </c>
      <c r="D121" s="36" t="s">
        <v>784</v>
      </c>
      <c r="E121" s="36" t="s">
        <v>450</v>
      </c>
    </row>
    <row r="122" spans="2:5" x14ac:dyDescent="0.25">
      <c r="B122" s="36" t="s">
        <v>839</v>
      </c>
      <c r="C122" s="36" t="s">
        <v>771</v>
      </c>
      <c r="D122" s="36" t="s">
        <v>838</v>
      </c>
      <c r="E122" s="36" t="s">
        <v>779</v>
      </c>
    </row>
    <row r="123" spans="2:5" x14ac:dyDescent="0.25">
      <c r="B123" s="36" t="s">
        <v>841</v>
      </c>
      <c r="C123" s="36" t="s">
        <v>771</v>
      </c>
      <c r="D123" s="36" t="s">
        <v>753</v>
      </c>
      <c r="E123" s="36" t="s">
        <v>745</v>
      </c>
    </row>
    <row r="124" spans="2:5" x14ac:dyDescent="0.25">
      <c r="B124" s="36" t="s">
        <v>795</v>
      </c>
      <c r="C124" s="36" t="s">
        <v>771</v>
      </c>
      <c r="D124" s="36" t="s">
        <v>627</v>
      </c>
      <c r="E124" s="36" t="s">
        <v>451</v>
      </c>
    </row>
    <row r="125" spans="2:5" x14ac:dyDescent="0.25">
      <c r="B125" s="36" t="s">
        <v>791</v>
      </c>
      <c r="C125" s="36" t="s">
        <v>771</v>
      </c>
      <c r="D125" s="36" t="s">
        <v>638</v>
      </c>
      <c r="E125" s="36" t="s">
        <v>451</v>
      </c>
    </row>
    <row r="126" spans="2:5" x14ac:dyDescent="0.25">
      <c r="B126" s="36" t="s">
        <v>797</v>
      </c>
      <c r="C126" s="36" t="s">
        <v>771</v>
      </c>
      <c r="D126" s="36" t="s">
        <v>695</v>
      </c>
      <c r="E126" s="36" t="s">
        <v>779</v>
      </c>
    </row>
    <row r="127" spans="2:5" x14ac:dyDescent="0.25">
      <c r="B127" s="36" t="s">
        <v>793</v>
      </c>
      <c r="C127" s="36" t="s">
        <v>771</v>
      </c>
      <c r="D127" s="36" t="s">
        <v>588</v>
      </c>
      <c r="E127" s="36" t="s">
        <v>449</v>
      </c>
    </row>
    <row r="128" spans="2:5" x14ac:dyDescent="0.25">
      <c r="B128" s="36" t="s">
        <v>802</v>
      </c>
      <c r="C128" s="36" t="s">
        <v>771</v>
      </c>
      <c r="D128" s="36" t="s">
        <v>568</v>
      </c>
      <c r="E128" s="36" t="s">
        <v>562</v>
      </c>
    </row>
    <row r="129" spans="2:5" x14ac:dyDescent="0.25">
      <c r="B129" s="36" t="s">
        <v>805</v>
      </c>
      <c r="C129" s="36" t="s">
        <v>771</v>
      </c>
      <c r="D129" s="36" t="s">
        <v>804</v>
      </c>
      <c r="E129" s="36" t="s">
        <v>779</v>
      </c>
    </row>
    <row r="130" spans="2:5" x14ac:dyDescent="0.25">
      <c r="B130" s="36" t="s">
        <v>842</v>
      </c>
      <c r="C130" s="36" t="s">
        <v>447</v>
      </c>
      <c r="D130" s="36" t="s">
        <v>843</v>
      </c>
      <c r="E130" s="36" t="s">
        <v>745</v>
      </c>
    </row>
    <row r="131" spans="2:5" x14ac:dyDescent="0.25">
      <c r="B131" s="36" t="s">
        <v>821</v>
      </c>
      <c r="C131" s="36" t="s">
        <v>447</v>
      </c>
      <c r="D131" s="36" t="s">
        <v>613</v>
      </c>
      <c r="E131" s="36" t="s">
        <v>450</v>
      </c>
    </row>
    <row r="132" spans="2:5" x14ac:dyDescent="0.25">
      <c r="B132" s="36" t="s">
        <v>675</v>
      </c>
      <c r="C132" s="36" t="s">
        <v>447</v>
      </c>
      <c r="D132" s="36" t="s">
        <v>674</v>
      </c>
      <c r="E132" s="36" t="s">
        <v>652</v>
      </c>
    </row>
    <row r="133" spans="2:5" x14ac:dyDescent="0.25">
      <c r="B133" s="36" t="s">
        <v>798</v>
      </c>
      <c r="C133" s="36" t="s">
        <v>447</v>
      </c>
      <c r="D133" s="36" t="s">
        <v>799</v>
      </c>
      <c r="E133" s="36" t="s">
        <v>779</v>
      </c>
    </row>
    <row r="134" spans="2:5" x14ac:dyDescent="0.25">
      <c r="B134" s="36" t="s">
        <v>820</v>
      </c>
      <c r="C134" s="36" t="s">
        <v>447</v>
      </c>
      <c r="D134" s="36" t="s">
        <v>631</v>
      </c>
      <c r="E134" s="36" t="s">
        <v>451</v>
      </c>
    </row>
    <row r="135" spans="2:5" x14ac:dyDescent="0.25">
      <c r="B135" s="36" t="s">
        <v>647</v>
      </c>
      <c r="C135" s="36" t="s">
        <v>447</v>
      </c>
      <c r="D135" s="36" t="s">
        <v>646</v>
      </c>
      <c r="E135" s="36" t="s">
        <v>451</v>
      </c>
    </row>
    <row r="136" spans="2:5" x14ac:dyDescent="0.25">
      <c r="B136" s="36" t="s">
        <v>823</v>
      </c>
      <c r="C136" s="36" t="s">
        <v>447</v>
      </c>
      <c r="D136" s="36" t="s">
        <v>633</v>
      </c>
      <c r="E136" s="36" t="s">
        <v>451</v>
      </c>
    </row>
    <row r="137" spans="2:5" x14ac:dyDescent="0.25">
      <c r="B137" s="36" t="s">
        <v>806</v>
      </c>
      <c r="C137" s="36" t="s">
        <v>447</v>
      </c>
      <c r="D137" s="36" t="s">
        <v>807</v>
      </c>
      <c r="E137" s="36" t="s">
        <v>449</v>
      </c>
    </row>
    <row r="138" spans="2:5" x14ac:dyDescent="0.25">
      <c r="B138" s="36" t="s">
        <v>781</v>
      </c>
      <c r="C138" s="36" t="s">
        <v>447</v>
      </c>
      <c r="D138" s="36" t="s">
        <v>566</v>
      </c>
      <c r="E138" s="36" t="s">
        <v>562</v>
      </c>
    </row>
    <row r="139" spans="2:5" x14ac:dyDescent="0.25">
      <c r="B139" s="36" t="s">
        <v>636</v>
      </c>
      <c r="C139" s="36" t="s">
        <v>447</v>
      </c>
      <c r="D139" s="36" t="s">
        <v>635</v>
      </c>
      <c r="E139" s="36" t="s">
        <v>451</v>
      </c>
    </row>
    <row r="140" spans="2:5" x14ac:dyDescent="0.25">
      <c r="B140" s="36" t="s">
        <v>774</v>
      </c>
      <c r="C140" s="36" t="s">
        <v>447</v>
      </c>
      <c r="D140" s="36" t="s">
        <v>775</v>
      </c>
      <c r="E140" s="36" t="s">
        <v>562</v>
      </c>
    </row>
    <row r="141" spans="2:5" x14ac:dyDescent="0.25">
      <c r="B141" s="36" t="s">
        <v>826</v>
      </c>
      <c r="C141" s="36" t="s">
        <v>447</v>
      </c>
      <c r="D141" s="36" t="s">
        <v>827</v>
      </c>
      <c r="E141" s="36" t="s">
        <v>562</v>
      </c>
    </row>
    <row r="142" spans="2:5" x14ac:dyDescent="0.25">
      <c r="B142" s="36" t="s">
        <v>818</v>
      </c>
      <c r="C142" s="36" t="s">
        <v>447</v>
      </c>
      <c r="D142" s="36" t="s">
        <v>751</v>
      </c>
      <c r="E142" s="36" t="s">
        <v>745</v>
      </c>
    </row>
    <row r="143" spans="2:5" x14ac:dyDescent="0.25">
      <c r="B143" s="36" t="s">
        <v>769</v>
      </c>
      <c r="C143" s="36" t="s">
        <v>447</v>
      </c>
      <c r="D143" s="36" t="s">
        <v>561</v>
      </c>
      <c r="E143" s="36" t="s">
        <v>562</v>
      </c>
    </row>
    <row r="144" spans="2:5" x14ac:dyDescent="0.25">
      <c r="B144" s="36" t="s">
        <v>830</v>
      </c>
      <c r="C144" s="36" t="s">
        <v>447</v>
      </c>
      <c r="D144" s="36" t="s">
        <v>831</v>
      </c>
      <c r="E144" s="36" t="s">
        <v>779</v>
      </c>
    </row>
    <row r="145" spans="2:5" x14ac:dyDescent="0.25">
      <c r="B145" s="36" t="s">
        <v>809</v>
      </c>
      <c r="C145" s="36" t="s">
        <v>447</v>
      </c>
      <c r="D145" s="36" t="s">
        <v>810</v>
      </c>
      <c r="E145" s="36" t="s">
        <v>779</v>
      </c>
    </row>
    <row r="146" spans="2:5" x14ac:dyDescent="0.25">
      <c r="B146" s="36" t="s">
        <v>700</v>
      </c>
      <c r="C146" s="36" t="s">
        <v>447</v>
      </c>
      <c r="D146" s="36" t="s">
        <v>572</v>
      </c>
      <c r="E146" s="36" t="s">
        <v>699</v>
      </c>
    </row>
    <row r="147" spans="2:5" x14ac:dyDescent="0.25">
      <c r="B147" s="36" t="s">
        <v>726</v>
      </c>
      <c r="C147" s="36" t="s">
        <v>447</v>
      </c>
      <c r="D147" s="36" t="s">
        <v>572</v>
      </c>
      <c r="E147" s="36" t="s">
        <v>725</v>
      </c>
    </row>
    <row r="148" spans="2:5" x14ac:dyDescent="0.25">
      <c r="B148" s="36" t="s">
        <v>786</v>
      </c>
      <c r="C148" s="36" t="s">
        <v>447</v>
      </c>
      <c r="D148" s="36" t="s">
        <v>611</v>
      </c>
      <c r="E148" s="36" t="s">
        <v>450</v>
      </c>
    </row>
    <row r="149" spans="2:5" x14ac:dyDescent="0.25">
      <c r="B149" s="36" t="s">
        <v>789</v>
      </c>
      <c r="C149" s="36" t="s">
        <v>447</v>
      </c>
      <c r="D149" s="36" t="s">
        <v>619</v>
      </c>
      <c r="E149" s="36" t="s">
        <v>450</v>
      </c>
    </row>
    <row r="150" spans="2:5" x14ac:dyDescent="0.25">
      <c r="B150" s="36" t="s">
        <v>777</v>
      </c>
      <c r="C150" s="36" t="s">
        <v>447</v>
      </c>
      <c r="D150" s="36" t="s">
        <v>778</v>
      </c>
      <c r="E150" s="36" t="s">
        <v>779</v>
      </c>
    </row>
    <row r="151" spans="2:5" x14ac:dyDescent="0.25">
      <c r="B151" s="36" t="s">
        <v>816</v>
      </c>
      <c r="C151" s="36" t="s">
        <v>447</v>
      </c>
      <c r="D151" s="36" t="s">
        <v>584</v>
      </c>
      <c r="E151" s="36" t="s">
        <v>449</v>
      </c>
    </row>
    <row r="152" spans="2:5" x14ac:dyDescent="0.25">
      <c r="B152" s="36" t="s">
        <v>772</v>
      </c>
      <c r="C152" s="36" t="s">
        <v>447</v>
      </c>
      <c r="D152" s="36" t="s">
        <v>564</v>
      </c>
      <c r="E152" s="36" t="s">
        <v>562</v>
      </c>
    </row>
    <row r="153" spans="2:5" x14ac:dyDescent="0.25">
      <c r="B153" s="36" t="s">
        <v>814</v>
      </c>
      <c r="C153" s="36" t="s">
        <v>447</v>
      </c>
      <c r="D153" s="36" t="s">
        <v>582</v>
      </c>
      <c r="E153" s="36" t="s">
        <v>449</v>
      </c>
    </row>
    <row r="154" spans="2:5" x14ac:dyDescent="0.25">
      <c r="B154" s="36" t="s">
        <v>783</v>
      </c>
      <c r="C154" s="36" t="s">
        <v>447</v>
      </c>
      <c r="D154" s="36" t="s">
        <v>784</v>
      </c>
      <c r="E154" s="36" t="s">
        <v>450</v>
      </c>
    </row>
    <row r="155" spans="2:5" x14ac:dyDescent="0.25">
      <c r="B155" s="36" t="s">
        <v>848</v>
      </c>
      <c r="C155" s="36" t="s">
        <v>447</v>
      </c>
      <c r="D155" s="36" t="s">
        <v>849</v>
      </c>
      <c r="E155" s="36" t="s">
        <v>779</v>
      </c>
    </row>
    <row r="156" spans="2:5" x14ac:dyDescent="0.25">
      <c r="B156" s="36" t="s">
        <v>824</v>
      </c>
      <c r="C156" s="36" t="s">
        <v>447</v>
      </c>
      <c r="D156" s="36" t="s">
        <v>825</v>
      </c>
      <c r="E156" s="36" t="s">
        <v>449</v>
      </c>
    </row>
    <row r="157" spans="2:5" x14ac:dyDescent="0.25">
      <c r="B157" s="36" t="s">
        <v>788</v>
      </c>
      <c r="C157" s="36" t="s">
        <v>447</v>
      </c>
      <c r="D157" s="36" t="s">
        <v>615</v>
      </c>
      <c r="E157" s="36" t="s">
        <v>450</v>
      </c>
    </row>
    <row r="158" spans="2:5" x14ac:dyDescent="0.25">
      <c r="B158" s="36" t="s">
        <v>837</v>
      </c>
      <c r="C158" s="36" t="s">
        <v>447</v>
      </c>
      <c r="D158" s="36" t="s">
        <v>838</v>
      </c>
      <c r="E158" s="36" t="s">
        <v>779</v>
      </c>
    </row>
    <row r="159" spans="2:5" x14ac:dyDescent="0.25">
      <c r="B159" s="36" t="s">
        <v>840</v>
      </c>
      <c r="C159" s="36" t="s">
        <v>447</v>
      </c>
      <c r="D159" s="36" t="s">
        <v>753</v>
      </c>
      <c r="E159" s="36" t="s">
        <v>745</v>
      </c>
    </row>
    <row r="160" spans="2:5" x14ac:dyDescent="0.25">
      <c r="B160" s="36" t="s">
        <v>794</v>
      </c>
      <c r="C160" s="36" t="s">
        <v>447</v>
      </c>
      <c r="D160" s="36" t="s">
        <v>627</v>
      </c>
      <c r="E160" s="36" t="s">
        <v>451</v>
      </c>
    </row>
    <row r="161" spans="2:5" x14ac:dyDescent="0.25">
      <c r="B161" s="36" t="s">
        <v>790</v>
      </c>
      <c r="C161" s="36" t="s">
        <v>447</v>
      </c>
      <c r="D161" s="36" t="s">
        <v>638</v>
      </c>
      <c r="E161" s="36" t="s">
        <v>451</v>
      </c>
    </row>
    <row r="162" spans="2:5" x14ac:dyDescent="0.25">
      <c r="B162" s="36" t="s">
        <v>846</v>
      </c>
      <c r="C162" s="36" t="s">
        <v>447</v>
      </c>
      <c r="D162" s="36" t="s">
        <v>847</v>
      </c>
      <c r="E162" s="36" t="s">
        <v>779</v>
      </c>
    </row>
    <row r="163" spans="2:5" x14ac:dyDescent="0.25">
      <c r="B163" s="36" t="s">
        <v>828</v>
      </c>
      <c r="C163" s="36" t="s">
        <v>447</v>
      </c>
      <c r="D163" s="36" t="s">
        <v>829</v>
      </c>
      <c r="E163" s="36" t="s">
        <v>562</v>
      </c>
    </row>
    <row r="164" spans="2:5" x14ac:dyDescent="0.25">
      <c r="B164" s="36" t="s">
        <v>796</v>
      </c>
      <c r="C164" s="36" t="s">
        <v>447</v>
      </c>
      <c r="D164" s="36" t="s">
        <v>695</v>
      </c>
      <c r="E164" s="36" t="s">
        <v>779</v>
      </c>
    </row>
    <row r="165" spans="2:5" x14ac:dyDescent="0.25">
      <c r="B165" s="36" t="s">
        <v>836</v>
      </c>
      <c r="C165" s="36" t="s">
        <v>447</v>
      </c>
      <c r="D165" s="36" t="s">
        <v>695</v>
      </c>
      <c r="E165" s="36" t="s">
        <v>709</v>
      </c>
    </row>
    <row r="166" spans="2:5" x14ac:dyDescent="0.25">
      <c r="B166" s="36" t="s">
        <v>822</v>
      </c>
      <c r="C166" s="36" t="s">
        <v>447</v>
      </c>
      <c r="D166" s="36" t="s">
        <v>629</v>
      </c>
      <c r="E166" s="36" t="s">
        <v>451</v>
      </c>
    </row>
    <row r="167" spans="2:5" x14ac:dyDescent="0.25">
      <c r="B167" s="36" t="s">
        <v>792</v>
      </c>
      <c r="C167" s="36" t="s">
        <v>447</v>
      </c>
      <c r="D167" s="36" t="s">
        <v>588</v>
      </c>
      <c r="E167" s="36" t="s">
        <v>449</v>
      </c>
    </row>
    <row r="168" spans="2:5" x14ac:dyDescent="0.25">
      <c r="B168" s="36" t="s">
        <v>832</v>
      </c>
      <c r="C168" s="36" t="s">
        <v>447</v>
      </c>
      <c r="D168" s="36" t="s">
        <v>590</v>
      </c>
      <c r="E168" s="36" t="s">
        <v>449</v>
      </c>
    </row>
    <row r="169" spans="2:5" x14ac:dyDescent="0.25">
      <c r="B169" s="36" t="s">
        <v>801</v>
      </c>
      <c r="C169" s="36" t="s">
        <v>447</v>
      </c>
      <c r="D169" s="36" t="s">
        <v>568</v>
      </c>
      <c r="E169" s="36" t="s">
        <v>562</v>
      </c>
    </row>
    <row r="170" spans="2:5" x14ac:dyDescent="0.25">
      <c r="B170" s="36" t="s">
        <v>812</v>
      </c>
      <c r="C170" s="36" t="s">
        <v>447</v>
      </c>
      <c r="D170" s="36" t="s">
        <v>813</v>
      </c>
      <c r="E170" s="36" t="s">
        <v>450</v>
      </c>
    </row>
    <row r="171" spans="2:5" x14ac:dyDescent="0.25">
      <c r="B171" s="36" t="s">
        <v>844</v>
      </c>
      <c r="C171" s="36" t="s">
        <v>447</v>
      </c>
      <c r="D171" s="36" t="s">
        <v>845</v>
      </c>
      <c r="E171" s="36" t="s">
        <v>779</v>
      </c>
    </row>
    <row r="172" spans="2:5" x14ac:dyDescent="0.25">
      <c r="B172" s="36" t="s">
        <v>803</v>
      </c>
      <c r="C172" s="36" t="s">
        <v>447</v>
      </c>
      <c r="D172" s="36" t="s">
        <v>804</v>
      </c>
      <c r="E172" s="36" t="s">
        <v>779</v>
      </c>
    </row>
    <row r="173" spans="2:5" x14ac:dyDescent="0.25">
      <c r="B173" s="36" t="s">
        <v>833</v>
      </c>
      <c r="C173" s="36" t="s">
        <v>834</v>
      </c>
      <c r="D173" s="36" t="s">
        <v>835</v>
      </c>
      <c r="E173" s="36" t="s">
        <v>779</v>
      </c>
    </row>
    <row r="174" spans="2:5" x14ac:dyDescent="0.25">
      <c r="B174" s="36" t="s">
        <v>853</v>
      </c>
      <c r="C174" s="36" t="s">
        <v>476</v>
      </c>
      <c r="D174" s="36" t="s">
        <v>855</v>
      </c>
      <c r="E174" s="36" t="s">
        <v>854</v>
      </c>
    </row>
    <row r="175" spans="2:5" x14ac:dyDescent="0.25">
      <c r="B175" s="36" t="s">
        <v>856</v>
      </c>
      <c r="C175" s="36" t="s">
        <v>476</v>
      </c>
      <c r="D175" s="36" t="s">
        <v>855</v>
      </c>
      <c r="E175" s="36" t="s">
        <v>779</v>
      </c>
    </row>
    <row r="176" spans="2:5" x14ac:dyDescent="0.25">
      <c r="B176" s="38" t="s">
        <v>850</v>
      </c>
      <c r="C176" s="38" t="s">
        <v>476</v>
      </c>
      <c r="D176" s="38" t="s">
        <v>851</v>
      </c>
      <c r="E176" s="38" t="s">
        <v>852</v>
      </c>
    </row>
  </sheetData>
  <sheetProtection password="D149" sheet="1" objects="1" scenarios="1" sort="0" autoFilter="0"/>
  <mergeCells count="1">
    <mergeCell ref="C1:D1"/>
  </mergeCells>
  <hyperlinks>
    <hyperlink ref="C1" location="Form!C112" display="Back to Form" xr:uid="{00000000-0004-0000-0200-000000000000}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E3"/>
  <sheetViews>
    <sheetView workbookViewId="0">
      <selection activeCell="A3" sqref="A3"/>
    </sheetView>
  </sheetViews>
  <sheetFormatPr defaultColWidth="9.140625" defaultRowHeight="15" x14ac:dyDescent="0.25"/>
  <cols>
    <col min="1" max="1" width="11.28515625" style="49" bestFit="1" customWidth="1"/>
    <col min="2" max="2" width="12.140625" style="49" bestFit="1" customWidth="1"/>
    <col min="3" max="3" width="5.42578125" style="49" bestFit="1" customWidth="1"/>
    <col min="4" max="4" width="27.85546875" style="49" bestFit="1" customWidth="1"/>
    <col min="5" max="5" width="13.5703125" style="49" bestFit="1" customWidth="1"/>
    <col min="6" max="6" width="12.140625" style="49" bestFit="1" customWidth="1"/>
    <col min="7" max="7" width="14.5703125" style="49" bestFit="1" customWidth="1"/>
    <col min="8" max="8" width="9.5703125" style="49" bestFit="1" customWidth="1"/>
    <col min="9" max="9" width="19" style="49" bestFit="1" customWidth="1"/>
    <col min="10" max="10" width="7.140625" style="49" bestFit="1" customWidth="1"/>
    <col min="11" max="11" width="23.42578125" style="49" bestFit="1" customWidth="1"/>
    <col min="12" max="12" width="12.7109375" style="49" bestFit="1" customWidth="1"/>
    <col min="13" max="13" width="5.7109375" style="49" bestFit="1" customWidth="1"/>
    <col min="14" max="14" width="10" style="49" bestFit="1" customWidth="1"/>
    <col min="15" max="15" width="9.28515625" style="49" bestFit="1" customWidth="1"/>
    <col min="16" max="16" width="13.5703125" style="49" bestFit="1" customWidth="1"/>
    <col min="17" max="17" width="14.42578125" style="49" bestFit="1" customWidth="1"/>
    <col min="18" max="18" width="13.85546875" style="49" bestFit="1" customWidth="1"/>
    <col min="19" max="19" width="14.7109375" style="49" bestFit="1" customWidth="1"/>
    <col min="20" max="20" width="15.28515625" style="49" bestFit="1" customWidth="1"/>
    <col min="21" max="21" width="20.140625" style="49" bestFit="1" customWidth="1"/>
    <col min="22" max="22" width="26.28515625" style="49" bestFit="1" customWidth="1"/>
    <col min="23" max="23" width="14.7109375" style="49" bestFit="1" customWidth="1"/>
    <col min="24" max="24" width="17" style="49" bestFit="1" customWidth="1"/>
    <col min="25" max="25" width="12.7109375" style="49" bestFit="1" customWidth="1"/>
    <col min="26" max="26" width="5.7109375" style="49" bestFit="1" customWidth="1"/>
    <col min="27" max="27" width="10" style="49" bestFit="1" customWidth="1"/>
    <col min="28" max="28" width="9.28515625" style="49" bestFit="1" customWidth="1"/>
    <col min="29" max="29" width="16.140625" style="49" bestFit="1" customWidth="1"/>
    <col min="30" max="30" width="21" style="49" bestFit="1" customWidth="1"/>
    <col min="31" max="31" width="27.140625" style="49" bestFit="1" customWidth="1"/>
    <col min="32" max="32" width="15.5703125" style="49" bestFit="1" customWidth="1"/>
    <col min="33" max="33" width="14.7109375" style="49" customWidth="1"/>
    <col min="34" max="34" width="12.7109375" style="49" bestFit="1" customWidth="1"/>
    <col min="35" max="35" width="5.7109375" style="49" bestFit="1" customWidth="1"/>
    <col min="36" max="36" width="10" style="49" bestFit="1" customWidth="1"/>
    <col min="37" max="37" width="9.28515625" style="49" bestFit="1" customWidth="1"/>
    <col min="38" max="38" width="7.5703125" style="49" bestFit="1" customWidth="1"/>
    <col min="39" max="39" width="14.42578125" style="49" bestFit="1" customWidth="1"/>
    <col min="40" max="40" width="19" style="49" bestFit="1" customWidth="1"/>
    <col min="41" max="41" width="7.140625" style="49" bestFit="1" customWidth="1"/>
    <col min="42" max="42" width="9.42578125" style="49" bestFit="1" customWidth="1"/>
    <col min="43" max="43" width="12.7109375" style="49" bestFit="1" customWidth="1"/>
    <col min="44" max="44" width="5.7109375" style="49" bestFit="1" customWidth="1"/>
    <col min="45" max="45" width="10" style="49" bestFit="1" customWidth="1"/>
    <col min="46" max="46" width="9.28515625" style="49" bestFit="1" customWidth="1"/>
    <col min="47" max="47" width="8.7109375" style="49" bestFit="1" customWidth="1"/>
    <col min="48" max="48" width="11.140625" style="49" customWidth="1"/>
    <col min="49" max="49" width="13.85546875" style="49" customWidth="1"/>
    <col min="50" max="50" width="14.140625" style="49" customWidth="1"/>
    <col min="51" max="81" width="9.140625" style="49"/>
    <col min="82" max="82" width="12.28515625" style="49" customWidth="1"/>
    <col min="83" max="83" width="13.140625" style="49" customWidth="1"/>
    <col min="84" max="16384" width="9.140625" style="49"/>
  </cols>
  <sheetData>
    <row r="1" spans="1:83" s="48" customFormat="1" ht="71.25" customHeight="1" x14ac:dyDescent="0.25">
      <c r="A1" s="39" t="s">
        <v>0</v>
      </c>
      <c r="B1" s="39" t="s">
        <v>3</v>
      </c>
      <c r="C1" s="39" t="s">
        <v>12</v>
      </c>
      <c r="D1" s="39" t="s">
        <v>13</v>
      </c>
      <c r="E1" s="39" t="s">
        <v>16</v>
      </c>
      <c r="F1" s="40" t="s">
        <v>15</v>
      </c>
      <c r="G1" s="39" t="s">
        <v>17</v>
      </c>
      <c r="H1" s="39" t="s">
        <v>4</v>
      </c>
      <c r="I1" s="39" t="s">
        <v>32</v>
      </c>
      <c r="J1" s="39" t="s">
        <v>6</v>
      </c>
      <c r="K1" s="39" t="s">
        <v>62</v>
      </c>
      <c r="L1" s="41" t="s">
        <v>7</v>
      </c>
      <c r="M1" s="41" t="s">
        <v>8</v>
      </c>
      <c r="N1" s="41" t="s">
        <v>9</v>
      </c>
      <c r="O1" s="41" t="s">
        <v>10</v>
      </c>
      <c r="P1" s="42" t="s">
        <v>19</v>
      </c>
      <c r="Q1" s="42" t="s">
        <v>20</v>
      </c>
      <c r="R1" s="42" t="s">
        <v>21</v>
      </c>
      <c r="S1" s="42" t="s">
        <v>22</v>
      </c>
      <c r="T1" s="43" t="s">
        <v>24</v>
      </c>
      <c r="U1" s="44" t="s">
        <v>25</v>
      </c>
      <c r="V1" s="44" t="s">
        <v>473</v>
      </c>
      <c r="W1" s="44" t="s">
        <v>28</v>
      </c>
      <c r="X1" s="44" t="s">
        <v>29</v>
      </c>
      <c r="Y1" s="51" t="s">
        <v>500</v>
      </c>
      <c r="Z1" s="51" t="s">
        <v>501</v>
      </c>
      <c r="AA1" s="51" t="s">
        <v>502</v>
      </c>
      <c r="AB1" s="51" t="s">
        <v>503</v>
      </c>
      <c r="AC1" s="44" t="s">
        <v>26</v>
      </c>
      <c r="AD1" s="44" t="s">
        <v>27</v>
      </c>
      <c r="AE1" s="44" t="s">
        <v>474</v>
      </c>
      <c r="AF1" s="44" t="s">
        <v>30</v>
      </c>
      <c r="AG1" s="44" t="s">
        <v>879</v>
      </c>
      <c r="AH1" s="51" t="s">
        <v>504</v>
      </c>
      <c r="AI1" s="51" t="s">
        <v>505</v>
      </c>
      <c r="AJ1" s="51" t="s">
        <v>874</v>
      </c>
      <c r="AK1" s="51" t="s">
        <v>875</v>
      </c>
      <c r="AL1" s="50" t="s">
        <v>876</v>
      </c>
      <c r="AM1" s="45" t="s">
        <v>877</v>
      </c>
      <c r="AN1" s="45" t="s">
        <v>880</v>
      </c>
      <c r="AO1" s="45" t="s">
        <v>881</v>
      </c>
      <c r="AP1" s="45" t="s">
        <v>878</v>
      </c>
      <c r="AQ1" s="52" t="s">
        <v>882</v>
      </c>
      <c r="AR1" s="52" t="s">
        <v>883</v>
      </c>
      <c r="AS1" s="52" t="s">
        <v>884</v>
      </c>
      <c r="AT1" s="52" t="s">
        <v>885</v>
      </c>
      <c r="AU1" s="44" t="s">
        <v>557</v>
      </c>
      <c r="AV1" s="44" t="s">
        <v>860</v>
      </c>
      <c r="AW1" s="44" t="s">
        <v>63</v>
      </c>
      <c r="AX1" s="44" t="s">
        <v>64</v>
      </c>
      <c r="AY1" s="46" t="s">
        <v>40</v>
      </c>
      <c r="AZ1" s="46" t="s">
        <v>10</v>
      </c>
      <c r="BA1" s="46" t="s">
        <v>35</v>
      </c>
      <c r="BB1" s="46" t="s">
        <v>41</v>
      </c>
      <c r="BC1" s="46" t="s">
        <v>477</v>
      </c>
      <c r="BD1" s="46" t="s">
        <v>478</v>
      </c>
      <c r="BE1" s="46" t="s">
        <v>44</v>
      </c>
      <c r="BF1" s="46" t="s">
        <v>45</v>
      </c>
      <c r="BG1" s="46" t="s">
        <v>46</v>
      </c>
      <c r="BH1" s="46" t="s">
        <v>68</v>
      </c>
      <c r="BI1" s="46" t="s">
        <v>49</v>
      </c>
      <c r="BJ1" s="46" t="s">
        <v>459</v>
      </c>
      <c r="BK1" s="46" t="s">
        <v>50</v>
      </c>
      <c r="BL1" s="53" t="s">
        <v>57</v>
      </c>
      <c r="BM1" s="53" t="s">
        <v>58</v>
      </c>
      <c r="BN1" s="53" t="s">
        <v>59</v>
      </c>
      <c r="BO1" s="53" t="s">
        <v>60</v>
      </c>
      <c r="BP1" s="46" t="s">
        <v>477</v>
      </c>
      <c r="BQ1" s="46" t="s">
        <v>478</v>
      </c>
      <c r="BR1" s="44" t="s">
        <v>51</v>
      </c>
      <c r="BS1" s="44" t="s">
        <v>466</v>
      </c>
      <c r="BT1" s="47" t="s">
        <v>460</v>
      </c>
      <c r="BU1" s="47" t="s">
        <v>461</v>
      </c>
      <c r="BV1" s="47" t="s">
        <v>479</v>
      </c>
      <c r="BW1" s="47" t="s">
        <v>480</v>
      </c>
      <c r="BX1" s="47" t="s">
        <v>464</v>
      </c>
      <c r="BY1" s="47" t="s">
        <v>481</v>
      </c>
      <c r="BZ1" s="47" t="s">
        <v>52</v>
      </c>
      <c r="CA1" s="47" t="s">
        <v>70</v>
      </c>
      <c r="CB1" s="44" t="s">
        <v>53</v>
      </c>
      <c r="CC1" s="44" t="s">
        <v>54</v>
      </c>
      <c r="CD1" s="44" t="s">
        <v>55</v>
      </c>
      <c r="CE1" s="44" t="s">
        <v>56</v>
      </c>
    </row>
    <row r="2" spans="1:83" x14ac:dyDescent="0.25">
      <c r="A2" s="96">
        <f>Form!C12</f>
        <v>0</v>
      </c>
      <c r="B2" s="96">
        <f>Form!C16</f>
        <v>0</v>
      </c>
      <c r="C2" s="96">
        <f>Form!C14</f>
        <v>0</v>
      </c>
      <c r="D2" s="96">
        <f>Form!C18</f>
        <v>0</v>
      </c>
      <c r="E2" s="96" t="e">
        <f>DATE(Form!G20,VLOOKUP(Form!D20,List!W:X,2,FALSE),Form!C20)</f>
        <v>#N/A</v>
      </c>
      <c r="F2" s="96">
        <f>Form!C24</f>
        <v>0</v>
      </c>
      <c r="G2" s="96">
        <f>Form!C22</f>
        <v>0</v>
      </c>
      <c r="H2" s="96">
        <f>Form!C26</f>
        <v>0</v>
      </c>
      <c r="I2" s="96">
        <f>Form!C28</f>
        <v>0</v>
      </c>
      <c r="J2" s="96">
        <f>Form!C30</f>
        <v>0</v>
      </c>
      <c r="K2" s="96">
        <f>Form!C32</f>
        <v>0</v>
      </c>
      <c r="L2" s="96">
        <f>Form!C34</f>
        <v>0</v>
      </c>
      <c r="M2" s="96">
        <f>Form!C36</f>
        <v>0</v>
      </c>
      <c r="N2" s="96">
        <f>Form!C38</f>
        <v>0</v>
      </c>
      <c r="O2" s="96">
        <f>Form!C40</f>
        <v>0</v>
      </c>
      <c r="P2" s="96">
        <f>Form!C44</f>
        <v>0</v>
      </c>
      <c r="Q2" s="96">
        <f>Form!C46</f>
        <v>0</v>
      </c>
      <c r="R2" s="97" t="e">
        <f>DATE(Form!G48,VLOOKUP(Form!D48,List!W:X,2,FALSE),Form!C48)</f>
        <v>#N/A</v>
      </c>
      <c r="S2" s="97" t="e">
        <f>DATE(Form!G50,VLOOKUP(Form!D50,List!W:X,2,FALSE),Form!C50)</f>
        <v>#N/A</v>
      </c>
      <c r="T2" s="98">
        <f>Form!C54</f>
        <v>0</v>
      </c>
      <c r="U2" s="98">
        <f>Form!C56</f>
        <v>0</v>
      </c>
      <c r="V2" s="98">
        <f>Form!C58</f>
        <v>0</v>
      </c>
      <c r="W2" s="99">
        <f>Form!C60</f>
        <v>0</v>
      </c>
      <c r="X2" s="98">
        <f>Form!C62</f>
        <v>0</v>
      </c>
      <c r="Y2" s="100">
        <f>Form!C64</f>
        <v>0</v>
      </c>
      <c r="Z2" s="100">
        <f>Form!C66</f>
        <v>0</v>
      </c>
      <c r="AA2" s="100">
        <f>Form!C68</f>
        <v>0</v>
      </c>
      <c r="AB2" s="100">
        <f>Form!C70</f>
        <v>0</v>
      </c>
      <c r="AC2" s="98">
        <f>Form!C72</f>
        <v>0</v>
      </c>
      <c r="AD2" s="98">
        <f>Form!C74</f>
        <v>0</v>
      </c>
      <c r="AE2" s="98">
        <f>Form!C76</f>
        <v>0</v>
      </c>
      <c r="AF2" s="98">
        <f>Form!C78</f>
        <v>0</v>
      </c>
      <c r="AG2" s="98">
        <f>Form!C80</f>
        <v>0</v>
      </c>
      <c r="AH2" s="100">
        <f>Form!C82</f>
        <v>0</v>
      </c>
      <c r="AI2" s="100">
        <f>Form!C84</f>
        <v>0</v>
      </c>
      <c r="AJ2" s="100">
        <f>Form!C86</f>
        <v>0</v>
      </c>
      <c r="AK2" s="100">
        <f>Form!C88</f>
        <v>0</v>
      </c>
      <c r="AL2" s="98">
        <f>Form!C92</f>
        <v>0</v>
      </c>
      <c r="AM2" s="98">
        <f>Form!C94</f>
        <v>0</v>
      </c>
      <c r="AN2" s="98">
        <f>Form!C96</f>
        <v>0</v>
      </c>
      <c r="AO2" s="98">
        <f>Form!C98</f>
        <v>0</v>
      </c>
      <c r="AP2" s="98">
        <f>Form!C100</f>
        <v>0</v>
      </c>
      <c r="AQ2" s="100">
        <f>Form!C102</f>
        <v>0</v>
      </c>
      <c r="AR2" s="100">
        <f>Form!C104</f>
        <v>0</v>
      </c>
      <c r="AS2" s="100">
        <f>Form!C106</f>
        <v>0</v>
      </c>
      <c r="AT2" s="100">
        <f>Form!C108</f>
        <v>0</v>
      </c>
      <c r="AU2" s="98" t="str">
        <f>Form!C112</f>
        <v>Short Course</v>
      </c>
      <c r="AV2" s="98" t="str">
        <f>Form!C114</f>
        <v>SC01</v>
      </c>
      <c r="AW2" s="101" t="e">
        <f>DATE(Form!G122,VLOOKUP(Form!D122,List!W:X,2,FALSE),Form!C122)</f>
        <v>#N/A</v>
      </c>
      <c r="AX2" s="101" t="e">
        <f>DATE(Form!G124,VLOOKUP(Form!D124,List!W:X,2,FALSE),Form!C124)</f>
        <v>#N/A</v>
      </c>
      <c r="AY2" s="98">
        <f>Form!D128</f>
        <v>0</v>
      </c>
      <c r="AZ2" s="98">
        <f>Form!D130</f>
        <v>0</v>
      </c>
      <c r="BA2" s="98">
        <f>Form!D132</f>
        <v>0</v>
      </c>
      <c r="BB2" s="98">
        <f>Form!D134</f>
        <v>0</v>
      </c>
      <c r="BC2" s="98">
        <f>Form!F136</f>
        <v>0</v>
      </c>
      <c r="BD2" s="98">
        <f>Form!K136</f>
        <v>0</v>
      </c>
      <c r="BE2" s="98">
        <f>Form!C140</f>
        <v>0</v>
      </c>
      <c r="BF2" s="98">
        <f>Form!J142</f>
        <v>0</v>
      </c>
      <c r="BG2" s="98">
        <f>Form!C144</f>
        <v>0</v>
      </c>
      <c r="BH2" s="98">
        <f>Form!F146</f>
        <v>0</v>
      </c>
      <c r="BI2" s="98">
        <f>Form!I148</f>
        <v>0</v>
      </c>
      <c r="BJ2" s="98">
        <f>Form!L152</f>
        <v>0</v>
      </c>
      <c r="BK2" s="98">
        <f>Form!C154</f>
        <v>0</v>
      </c>
      <c r="BL2" s="98">
        <f>Form!C158</f>
        <v>0</v>
      </c>
      <c r="BM2" s="98">
        <f>Form!C160</f>
        <v>0</v>
      </c>
      <c r="BN2" s="98">
        <f>Form!C162</f>
        <v>0</v>
      </c>
      <c r="BO2" s="98">
        <f>Form!C164</f>
        <v>0</v>
      </c>
      <c r="BP2" s="98">
        <f>Form!E166</f>
        <v>0</v>
      </c>
      <c r="BQ2" s="98">
        <f>Form!I166</f>
        <v>0</v>
      </c>
      <c r="BR2" s="98">
        <f>Form!C170</f>
        <v>0</v>
      </c>
      <c r="BS2" s="98">
        <f>Form!C172</f>
        <v>0</v>
      </c>
      <c r="BT2" s="98">
        <f>Form!D174</f>
        <v>0</v>
      </c>
      <c r="BU2" s="98">
        <f>Form!H174</f>
        <v>0</v>
      </c>
      <c r="BV2" s="98">
        <f>Form!F176</f>
        <v>0</v>
      </c>
      <c r="BW2" s="98">
        <f>Form!N176</f>
        <v>0</v>
      </c>
      <c r="BX2" s="98">
        <f>Form!F178</f>
        <v>0</v>
      </c>
      <c r="BY2" s="98">
        <f>Form!N178</f>
        <v>0</v>
      </c>
      <c r="BZ2" s="98">
        <f>Form!C180</f>
        <v>0</v>
      </c>
      <c r="CA2" s="98">
        <f>Form!D182</f>
        <v>0</v>
      </c>
      <c r="CB2" s="98">
        <f>Form!C184</f>
        <v>0</v>
      </c>
      <c r="CC2" s="98">
        <f>Form!C186</f>
        <v>0</v>
      </c>
      <c r="CD2" s="101" t="e">
        <f>DATE(Form!G188,VLOOKUP(Form!D188,List!W:X,2,FALSE),Form!C188)</f>
        <v>#N/A</v>
      </c>
      <c r="CE2" s="101" t="e">
        <f>DATE(Form!G190,VLOOKUP(Form!D190,List!W:X,2,FALSE),Form!C190)</f>
        <v>#N/A</v>
      </c>
    </row>
    <row r="3" spans="1:83" x14ac:dyDescent="0.25">
      <c r="A3" s="95" t="str">
        <f t="shared" ref="A3:BL3" si="0">PROPER(IFERROR(IF(A2=0,"",A2),""))</f>
        <v/>
      </c>
      <c r="B3" s="95" t="str">
        <f t="shared" si="0"/>
        <v/>
      </c>
      <c r="C3" s="95" t="str">
        <f t="shared" si="0"/>
        <v/>
      </c>
      <c r="D3" s="95" t="str">
        <f t="shared" si="0"/>
        <v/>
      </c>
      <c r="E3" s="95" t="str">
        <f>IFERROR(IF(E2=0,"",E2),"")</f>
        <v/>
      </c>
      <c r="F3" s="95" t="str">
        <f t="shared" si="0"/>
        <v/>
      </c>
      <c r="G3" s="95" t="str">
        <f t="shared" si="0"/>
        <v/>
      </c>
      <c r="H3" s="95" t="str">
        <f t="shared" si="0"/>
        <v/>
      </c>
      <c r="I3" s="95" t="str">
        <f t="shared" si="0"/>
        <v/>
      </c>
      <c r="J3" s="95" t="str">
        <f>LOWER(IFERROR(IF(J2=0,"",J2),""))</f>
        <v/>
      </c>
      <c r="K3" s="95" t="str">
        <f t="shared" si="0"/>
        <v/>
      </c>
      <c r="L3" s="95" t="str">
        <f>IFERROR(IF(L2=0,"",L2),"")</f>
        <v/>
      </c>
      <c r="M3" s="95" t="str">
        <f t="shared" si="0"/>
        <v/>
      </c>
      <c r="N3" s="95" t="str">
        <f t="shared" si="0"/>
        <v/>
      </c>
      <c r="O3" s="95" t="str">
        <f t="shared" si="0"/>
        <v/>
      </c>
      <c r="P3" s="95" t="str">
        <f t="shared" si="0"/>
        <v/>
      </c>
      <c r="Q3" s="95" t="str">
        <f t="shared" si="0"/>
        <v/>
      </c>
      <c r="R3" s="95" t="str">
        <f>IFERROR(IF(R2=0,"",R2),"")</f>
        <v/>
      </c>
      <c r="S3" s="95" t="str">
        <f>IFERROR(IF(S2=0,"",S2),"")</f>
        <v/>
      </c>
      <c r="T3" s="95" t="str">
        <f t="shared" si="0"/>
        <v/>
      </c>
      <c r="U3" s="95" t="str">
        <f t="shared" si="0"/>
        <v/>
      </c>
      <c r="V3" s="95" t="str">
        <f t="shared" si="0"/>
        <v/>
      </c>
      <c r="W3" s="95" t="str">
        <f>LOWER(IFERROR(IF(W2=0,"",W2),""))</f>
        <v/>
      </c>
      <c r="X3" s="95" t="str">
        <f t="shared" si="0"/>
        <v/>
      </c>
      <c r="Y3" s="95" t="str">
        <f t="shared" si="0"/>
        <v/>
      </c>
      <c r="Z3" s="95" t="str">
        <f t="shared" si="0"/>
        <v/>
      </c>
      <c r="AA3" s="95" t="str">
        <f t="shared" si="0"/>
        <v/>
      </c>
      <c r="AB3" s="95" t="str">
        <f t="shared" si="0"/>
        <v/>
      </c>
      <c r="AC3" s="95" t="str">
        <f t="shared" si="0"/>
        <v/>
      </c>
      <c r="AD3" s="95" t="str">
        <f t="shared" si="0"/>
        <v/>
      </c>
      <c r="AE3" s="95" t="str">
        <f t="shared" si="0"/>
        <v/>
      </c>
      <c r="AF3" s="95" t="str">
        <f>LOWER(IFERROR(IF(AF2=0,"",AF2),""))</f>
        <v/>
      </c>
      <c r="AG3" s="95" t="str">
        <f t="shared" si="0"/>
        <v/>
      </c>
      <c r="AH3" s="95" t="str">
        <f>IFERROR(IF(AH2=0,"",AH2),"")</f>
        <v/>
      </c>
      <c r="AI3" s="95" t="str">
        <f t="shared" si="0"/>
        <v/>
      </c>
      <c r="AJ3" s="95" t="str">
        <f t="shared" si="0"/>
        <v/>
      </c>
      <c r="AK3" s="95" t="str">
        <f t="shared" si="0"/>
        <v/>
      </c>
      <c r="AL3" s="95" t="str">
        <f t="shared" si="0"/>
        <v/>
      </c>
      <c r="AM3" s="95" t="str">
        <f t="shared" si="0"/>
        <v/>
      </c>
      <c r="AN3" s="95" t="str">
        <f t="shared" si="0"/>
        <v/>
      </c>
      <c r="AO3" s="95" t="str">
        <f>LOWER(IFERROR(IF(AO2=0,"",AO2),""))</f>
        <v/>
      </c>
      <c r="AP3" s="95" t="str">
        <f t="shared" si="0"/>
        <v/>
      </c>
      <c r="AQ3" s="95" t="str">
        <f>IFERROR(IF(AQ2=0,"",AQ2),"")</f>
        <v/>
      </c>
      <c r="AR3" s="95" t="str">
        <f t="shared" si="0"/>
        <v/>
      </c>
      <c r="AS3" s="95" t="str">
        <f t="shared" si="0"/>
        <v/>
      </c>
      <c r="AT3" s="95" t="str">
        <f t="shared" si="0"/>
        <v/>
      </c>
      <c r="AU3" s="95" t="str">
        <f t="shared" si="0"/>
        <v>Short Course</v>
      </c>
      <c r="AV3" s="95" t="str">
        <f>IFERROR(IF(AV2=0,"",AV2),"")</f>
        <v>SC01</v>
      </c>
      <c r="AW3" s="95" t="str">
        <f>IFERROR(IF(AW2=0,"",AW2),"")</f>
        <v/>
      </c>
      <c r="AX3" s="95" t="str">
        <f>IFERROR(IF(AX2=0,"",AX2),"")</f>
        <v/>
      </c>
      <c r="AY3" s="95" t="str">
        <f t="shared" si="0"/>
        <v/>
      </c>
      <c r="AZ3" s="95" t="str">
        <f t="shared" si="0"/>
        <v/>
      </c>
      <c r="BA3" s="95" t="str">
        <f t="shared" si="0"/>
        <v/>
      </c>
      <c r="BB3" s="95" t="str">
        <f t="shared" si="0"/>
        <v/>
      </c>
      <c r="BC3" s="95" t="str">
        <f>IFERROR(IF(BC2=0,"",BC2),"")</f>
        <v/>
      </c>
      <c r="BD3" s="95" t="str">
        <f>IFERROR(IF(BD2=0,"",BD2),"")</f>
        <v/>
      </c>
      <c r="BE3" s="95" t="str">
        <f t="shared" si="0"/>
        <v/>
      </c>
      <c r="BF3" s="95" t="str">
        <f t="shared" si="0"/>
        <v/>
      </c>
      <c r="BG3" s="95" t="str">
        <f>IFERROR(IF(BG2=0,"",BG2),"")</f>
        <v/>
      </c>
      <c r="BH3" s="95" t="str">
        <f t="shared" si="0"/>
        <v/>
      </c>
      <c r="BI3" s="95" t="str">
        <f>IFERROR(IF(BI2=0,"",BI2),"")</f>
        <v/>
      </c>
      <c r="BJ3" s="95" t="str">
        <f t="shared" si="0"/>
        <v/>
      </c>
      <c r="BK3" s="95" t="str">
        <f>IFERROR(IF(BK2=0,"",BK2),"")</f>
        <v/>
      </c>
      <c r="BL3" s="95" t="str">
        <f t="shared" si="0"/>
        <v/>
      </c>
      <c r="BM3" s="95" t="str">
        <f t="shared" ref="BM3:BO3" si="1">PROPER(IFERROR(IF(BM2=0,"",BM2),""))</f>
        <v/>
      </c>
      <c r="BN3" s="95" t="str">
        <f t="shared" si="1"/>
        <v/>
      </c>
      <c r="BO3" s="95" t="str">
        <f t="shared" si="1"/>
        <v/>
      </c>
      <c r="BP3" s="95" t="str">
        <f>IFERROR(IF(BP2=0,"",BP2),"")</f>
        <v/>
      </c>
      <c r="BQ3" s="95" t="str">
        <f>IFERROR(IF(BQ2=0,"",BQ2),"")</f>
        <v/>
      </c>
      <c r="BR3" s="95" t="str">
        <f t="shared" ref="BR3:CE3" si="2">IFERROR(IF(BR2=0,"",BR2),"")</f>
        <v/>
      </c>
      <c r="BS3" s="95" t="str">
        <f t="shared" si="2"/>
        <v/>
      </c>
      <c r="BT3" s="95" t="str">
        <f t="shared" si="2"/>
        <v/>
      </c>
      <c r="BU3" s="95" t="str">
        <f t="shared" si="2"/>
        <v/>
      </c>
      <c r="BV3" s="95" t="str">
        <f t="shared" si="2"/>
        <v/>
      </c>
      <c r="BW3" s="95" t="str">
        <f t="shared" si="2"/>
        <v/>
      </c>
      <c r="BX3" s="95" t="str">
        <f t="shared" si="2"/>
        <v/>
      </c>
      <c r="BY3" s="95" t="str">
        <f t="shared" si="2"/>
        <v/>
      </c>
      <c r="BZ3" s="95" t="str">
        <f t="shared" si="2"/>
        <v/>
      </c>
      <c r="CA3" s="95" t="str">
        <f t="shared" si="2"/>
        <v/>
      </c>
      <c r="CB3" s="95" t="str">
        <f t="shared" si="2"/>
        <v/>
      </c>
      <c r="CC3" s="95" t="str">
        <f t="shared" si="2"/>
        <v/>
      </c>
      <c r="CD3" s="95" t="str">
        <f t="shared" si="2"/>
        <v/>
      </c>
      <c r="CE3" s="95" t="str">
        <f t="shared" si="2"/>
        <v/>
      </c>
    </row>
  </sheetData>
  <sheetProtection algorithmName="SHA-512" hashValue="IxeXYMxGKF8VIr1Cr8Wuhx88cO8w2npPlOOOQAlq08h4n5iCI7eOpID05Obmy8TG28+sxfa7hvsP3XE1VJL3Fg==" saltValue="sYfgDnJ14mHMHvyEAOCv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</vt:lpstr>
      <vt:lpstr>Form</vt:lpstr>
      <vt:lpstr>Study_Program</vt:lpstr>
      <vt:lpstr>Ambil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Fachru</dc:creator>
  <cp:lastModifiedBy>Fachru Ridha</cp:lastModifiedBy>
  <cp:lastPrinted>2021-04-14T06:11:18Z</cp:lastPrinted>
  <dcterms:created xsi:type="dcterms:W3CDTF">2021-03-23T05:35:39Z</dcterms:created>
  <dcterms:modified xsi:type="dcterms:W3CDTF">2023-05-22T04:20:51Z</dcterms:modified>
</cp:coreProperties>
</file>